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c2bff08c70d9ba/Desktop/Annuity Docs/"/>
    </mc:Choice>
  </mc:AlternateContent>
  <xr:revisionPtr revIDLastSave="0" documentId="8_{393A8011-F851-4D27-B8CE-F0D28D8D1B1E}" xr6:coauthVersionLast="47" xr6:coauthVersionMax="47" xr10:uidLastSave="{00000000-0000-0000-0000-000000000000}"/>
  <bookViews>
    <workbookView xWindow="-6570" yWindow="-20940" windowWidth="27165" windowHeight="17055" xr2:uid="{513BE886-1C0B-41E5-B775-5480E3990DB7}"/>
  </bookViews>
  <sheets>
    <sheet name="S&amp;P 1997-2022 VS HIGHEST PAR" sheetId="2" r:id="rId1"/>
    <sheet name="INCOME PLANNING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2" l="1"/>
  <c r="I38" i="2"/>
  <c r="I37" i="2"/>
  <c r="E40" i="2"/>
  <c r="L40" i="2" s="1"/>
  <c r="E39" i="2"/>
  <c r="E38" i="2"/>
  <c r="L38" i="2" s="1"/>
  <c r="E37" i="2"/>
  <c r="L37" i="2" s="1"/>
  <c r="E36" i="2"/>
  <c r="E34" i="2"/>
  <c r="E35" i="2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D25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G6" i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I27" i="1"/>
  <c r="I28" i="1"/>
  <c r="I29" i="1"/>
  <c r="I30" i="1"/>
  <c r="I31" i="1"/>
  <c r="I32" i="1"/>
  <c r="I33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F6" i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E5" i="2"/>
  <c r="F39" i="2" s="1"/>
  <c r="J40" i="2" l="1"/>
  <c r="L39" i="2"/>
  <c r="F37" i="2"/>
  <c r="F38" i="2"/>
  <c r="F40" i="2"/>
  <c r="J36" i="2"/>
  <c r="J37" i="2"/>
  <c r="J38" i="2"/>
  <c r="F36" i="2"/>
  <c r="J39" i="2"/>
  <c r="L36" i="2"/>
  <c r="D12" i="1"/>
  <c r="D33" i="1" s="1"/>
  <c r="D20" i="1"/>
  <c r="D10" i="1"/>
  <c r="D31" i="1" s="1"/>
  <c r="D13" i="1"/>
  <c r="D21" i="1"/>
  <c r="D22" i="1"/>
  <c r="D26" i="1"/>
  <c r="D11" i="1"/>
  <c r="D32" i="1" s="1"/>
  <c r="D6" i="1"/>
  <c r="D27" i="1" s="1"/>
  <c r="D14" i="1"/>
  <c r="D7" i="1"/>
  <c r="D28" i="1" s="1"/>
  <c r="D15" i="1"/>
  <c r="D23" i="1"/>
  <c r="D24" i="1"/>
  <c r="D18" i="1"/>
  <c r="D19" i="1"/>
  <c r="D8" i="1"/>
  <c r="D29" i="1" s="1"/>
  <c r="D16" i="1"/>
  <c r="D9" i="1"/>
  <c r="D30" i="1" s="1"/>
  <c r="D17" i="1"/>
  <c r="I35" i="1"/>
  <c r="G7" i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J32" i="2"/>
  <c r="H15" i="2"/>
  <c r="F21" i="2"/>
  <c r="E33" i="2"/>
  <c r="L33" i="2" s="1"/>
  <c r="E32" i="2"/>
  <c r="E31" i="2"/>
  <c r="E30" i="2"/>
  <c r="E29" i="2"/>
  <c r="E28" i="2"/>
  <c r="E27" i="2"/>
  <c r="E26" i="2"/>
  <c r="L26" i="2" s="1"/>
  <c r="E25" i="2"/>
  <c r="E24" i="2"/>
  <c r="E23" i="2"/>
  <c r="E22" i="2"/>
  <c r="E21" i="2"/>
  <c r="E20" i="2"/>
  <c r="L20" i="2" s="1"/>
  <c r="E19" i="2"/>
  <c r="L19" i="2" s="1"/>
  <c r="E18" i="2"/>
  <c r="E17" i="2"/>
  <c r="E16" i="2"/>
  <c r="E15" i="2"/>
  <c r="I35" i="2"/>
  <c r="I34" i="2"/>
  <c r="I32" i="2"/>
  <c r="I31" i="2"/>
  <c r="I30" i="2"/>
  <c r="I29" i="2"/>
  <c r="I28" i="2"/>
  <c r="I27" i="2"/>
  <c r="I25" i="2"/>
  <c r="I24" i="2"/>
  <c r="I23" i="2"/>
  <c r="I22" i="2"/>
  <c r="I21" i="2"/>
  <c r="I17" i="2"/>
  <c r="I18" i="2"/>
  <c r="I16" i="2"/>
  <c r="I15" i="2"/>
  <c r="C15" i="2"/>
  <c r="B15" i="2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L21" i="2" l="1"/>
  <c r="L29" i="2"/>
  <c r="K15" i="2"/>
  <c r="L30" i="2"/>
  <c r="L18" i="2"/>
  <c r="L32" i="2"/>
  <c r="L31" i="2"/>
  <c r="L27" i="2"/>
  <c r="L35" i="2"/>
  <c r="L28" i="2"/>
  <c r="L22" i="2"/>
  <c r="L15" i="2"/>
  <c r="L16" i="2"/>
  <c r="L34" i="2"/>
  <c r="L23" i="2"/>
  <c r="L24" i="2"/>
  <c r="L17" i="2"/>
  <c r="L25" i="2"/>
  <c r="D35" i="1"/>
  <c r="G35" i="1"/>
  <c r="F29" i="2"/>
  <c r="J16" i="2"/>
  <c r="J24" i="2"/>
  <c r="F16" i="2"/>
  <c r="F24" i="2"/>
  <c r="J27" i="2"/>
  <c r="F17" i="2"/>
  <c r="F25" i="2"/>
  <c r="F33" i="2"/>
  <c r="J20" i="2"/>
  <c r="J31" i="2"/>
  <c r="F32" i="2"/>
  <c r="J19" i="2"/>
  <c r="F20" i="2"/>
  <c r="F28" i="2"/>
  <c r="J15" i="2"/>
  <c r="H16" i="2" s="1"/>
  <c r="J23" i="2"/>
  <c r="F18" i="2"/>
  <c r="F22" i="2"/>
  <c r="F26" i="2"/>
  <c r="F30" i="2"/>
  <c r="F34" i="2"/>
  <c r="J17" i="2"/>
  <c r="J21" i="2"/>
  <c r="J25" i="2"/>
  <c r="J29" i="2"/>
  <c r="J34" i="2"/>
  <c r="J28" i="2"/>
  <c r="J33" i="2"/>
  <c r="F15" i="2"/>
  <c r="C16" i="2" s="1"/>
  <c r="F19" i="2"/>
  <c r="F23" i="2"/>
  <c r="F27" i="2"/>
  <c r="F31" i="2"/>
  <c r="F35" i="2"/>
  <c r="J18" i="2"/>
  <c r="J22" i="2"/>
  <c r="J26" i="2"/>
  <c r="J30" i="2"/>
  <c r="J35" i="2"/>
  <c r="K16" i="2" l="1"/>
  <c r="H17" i="2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C17" i="2"/>
  <c r="C18" i="2" l="1"/>
  <c r="K17" i="2"/>
  <c r="H41" i="2"/>
  <c r="B35" i="1"/>
  <c r="C19" i="2" l="1"/>
  <c r="K18" i="2"/>
  <c r="C20" i="2" l="1"/>
  <c r="K19" i="2"/>
  <c r="C21" i="2" l="1"/>
  <c r="K20" i="2"/>
  <c r="C22" i="2" l="1"/>
  <c r="K21" i="2"/>
  <c r="C23" i="2" l="1"/>
  <c r="K22" i="2"/>
  <c r="C24" i="2" l="1"/>
  <c r="K23" i="2"/>
  <c r="C25" i="2" l="1"/>
  <c r="K24" i="2"/>
  <c r="C26" i="2" l="1"/>
  <c r="K25" i="2"/>
  <c r="C27" i="2" l="1"/>
  <c r="K26" i="2"/>
  <c r="C28" i="2" l="1"/>
  <c r="K27" i="2"/>
  <c r="C29" i="2" l="1"/>
  <c r="K28" i="2"/>
  <c r="C30" i="2" l="1"/>
  <c r="K29" i="2"/>
  <c r="C31" i="2" l="1"/>
  <c r="K30" i="2"/>
  <c r="C32" i="2" l="1"/>
  <c r="K31" i="2"/>
  <c r="C33" i="2" l="1"/>
  <c r="K32" i="2"/>
  <c r="C34" i="2" l="1"/>
  <c r="K33" i="2"/>
  <c r="C35" i="2" l="1"/>
  <c r="K34" i="2"/>
  <c r="C36" i="2" l="1"/>
  <c r="K35" i="2"/>
  <c r="K36" i="2" l="1"/>
  <c r="C37" i="2"/>
  <c r="K37" i="2" l="1"/>
  <c r="C38" i="2"/>
  <c r="K38" i="2" l="1"/>
  <c r="C39" i="2"/>
  <c r="K39" i="2" l="1"/>
  <c r="C40" i="2"/>
  <c r="K40" i="2" l="1"/>
  <c r="C41" i="2"/>
  <c r="K41" i="2" s="1"/>
</calcChain>
</file>

<file path=xl/sharedStrings.xml><?xml version="1.0" encoding="utf-8"?>
<sst xmlns="http://schemas.openxmlformats.org/spreadsheetml/2006/main" count="49" uniqueCount="39">
  <si>
    <t>HUSBAND</t>
  </si>
  <si>
    <t>WIFE</t>
  </si>
  <si>
    <t>PENSION</t>
  </si>
  <si>
    <t>AGE</t>
  </si>
  <si>
    <t>YEARLY STRATEGIC INCOME PLANNING</t>
  </si>
  <si>
    <t>Client Age:</t>
  </si>
  <si>
    <t>Income Need/Yr:</t>
  </si>
  <si>
    <t>Investment:</t>
  </si>
  <si>
    <t>Client Name:</t>
  </si>
  <si>
    <t>Growth Bucket %</t>
  </si>
  <si>
    <t>Safe Bucket %</t>
  </si>
  <si>
    <t>Partication Rate</t>
  </si>
  <si>
    <t>Management Fees</t>
  </si>
  <si>
    <t xml:space="preserve">Withdrawals </t>
  </si>
  <si>
    <t>YEAR</t>
  </si>
  <si>
    <t>Growth Bucket</t>
  </si>
  <si>
    <t>Safe Bucket</t>
  </si>
  <si>
    <t>Account Balance</t>
  </si>
  <si>
    <t>Growth</t>
  </si>
  <si>
    <t>Net Growth</t>
  </si>
  <si>
    <t>Withdrawal</t>
  </si>
  <si>
    <t>Total Structure (Safe+Growth)</t>
  </si>
  <si>
    <t>Account balance</t>
  </si>
  <si>
    <t>TOTAL</t>
  </si>
  <si>
    <t>MAXIMUM GROWTH WITH STRATEGIC RISK CONTROL</t>
  </si>
  <si>
    <t>CLIENT</t>
  </si>
  <si>
    <t>Enter age</t>
  </si>
  <si>
    <t>ENTER AGE</t>
  </si>
  <si>
    <t>ENTER PENSION</t>
  </si>
  <si>
    <t>enter year social security</t>
  </si>
  <si>
    <t>ENTER INCOME NEEDED</t>
  </si>
  <si>
    <t>SURPLUS/DEFICIT</t>
  </si>
  <si>
    <t>HOUSEHOLD</t>
  </si>
  <si>
    <t>SOCIAL SECURITY (1.4% COLA ASSUMED)</t>
  </si>
  <si>
    <t>INCOME NEEDED (3% INFLATION)</t>
  </si>
  <si>
    <t>COLA: https://www.aarp.org/retirement/social-security/info-2019/new-cola-benefit-2020.html</t>
  </si>
  <si>
    <t>INFLATION: https://www.statista.com/statistics/191077/inflation-rate-in-the-usa-since-1990/</t>
  </si>
  <si>
    <t>INFLATION: https://www.cnbc.com/2020/09/16/fed-picks-its-side-in-inflation-debate-and-sends-market-a-message-no-rate-hikes-for-years.html</t>
  </si>
  <si>
    <t>S&amp;P HISTORICAL RETURNS:https://www.macrotrends.net/2526/sp-500-historical-annual-returns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</si>
</sst>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0" x14ac:knownFonts="1">
    <font>
      <sz val="11"/>
      <color theme="1"/>
      <name val="Garamond"/>
      <family val="2"/>
      <scheme val="minor"/>
    </font>
    <font>
      <sz val="11"/>
      <color theme="1"/>
      <name val="Garamond"/>
      <family val="2"/>
      <scheme val="minor"/>
    </font>
    <font>
      <b/>
      <sz val="11"/>
      <color theme="1"/>
      <name val="Garamond"/>
      <family val="1"/>
      <scheme val="minor"/>
    </font>
    <font>
      <b/>
      <sz val="14"/>
      <color theme="1"/>
      <name val="Garamond"/>
      <family val="1"/>
      <scheme val="minor"/>
    </font>
    <font>
      <sz val="14"/>
      <color theme="1"/>
      <name val="Garamond"/>
      <family val="1"/>
      <scheme val="minor"/>
    </font>
    <font>
      <b/>
      <sz val="14"/>
      <name val="Garamond"/>
      <family val="1"/>
      <scheme val="minor"/>
    </font>
    <font>
      <b/>
      <sz val="14"/>
      <color rgb="FFFF0000"/>
      <name val="Garamond"/>
      <family val="1"/>
      <scheme val="minor"/>
    </font>
    <font>
      <b/>
      <sz val="22"/>
      <color theme="1"/>
      <name val="Garamond"/>
      <family val="1"/>
      <scheme val="minor"/>
    </font>
    <font>
      <u/>
      <sz val="11"/>
      <color theme="10"/>
      <name val="Garamond"/>
      <family val="2"/>
      <scheme val="minor"/>
    </font>
    <font>
      <b/>
      <sz val="20"/>
      <color theme="1"/>
      <name val="Garamond"/>
      <family val="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44" fontId="0" fillId="0" borderId="0" xfId="1" applyFont="1"/>
    <xf numFmtId="0" fontId="2" fillId="2" borderId="1" xfId="0" applyFont="1" applyFill="1" applyBorder="1"/>
    <xf numFmtId="44" fontId="2" fillId="2" borderId="1" xfId="1" applyFont="1" applyFill="1" applyBorder="1"/>
    <xf numFmtId="0" fontId="2" fillId="0" borderId="1" xfId="0" applyFont="1" applyBorder="1"/>
    <xf numFmtId="44" fontId="2" fillId="0" borderId="1" xfId="1" applyFont="1" applyBorder="1"/>
    <xf numFmtId="44" fontId="2" fillId="0" borderId="1" xfId="0" applyNumberFormat="1" applyFont="1" applyBorder="1"/>
    <xf numFmtId="0" fontId="2" fillId="3" borderId="1" xfId="0" applyFont="1" applyFill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4" borderId="5" xfId="0" applyFont="1" applyFill="1" applyBorder="1" applyAlignment="1">
      <alignment horizontal="center"/>
    </xf>
    <xf numFmtId="44" fontId="3" fillId="4" borderId="5" xfId="1" applyFont="1" applyFill="1" applyBorder="1" applyAlignment="1">
      <alignment horizontal="center"/>
    </xf>
    <xf numFmtId="9" fontId="3" fillId="4" borderId="5" xfId="2" applyFont="1" applyFill="1" applyBorder="1" applyAlignment="1">
      <alignment horizontal="center"/>
    </xf>
    <xf numFmtId="10" fontId="3" fillId="4" borderId="5" xfId="2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44" fontId="3" fillId="7" borderId="5" xfId="1" applyFont="1" applyFill="1" applyBorder="1" applyAlignment="1">
      <alignment horizontal="center"/>
    </xf>
    <xf numFmtId="10" fontId="3" fillId="7" borderId="5" xfId="0" applyNumberFormat="1" applyFont="1" applyFill="1" applyBorder="1" applyAlignment="1">
      <alignment horizontal="center"/>
    </xf>
    <xf numFmtId="10" fontId="3" fillId="7" borderId="5" xfId="2" applyNumberFormat="1" applyFont="1" applyFill="1" applyBorder="1" applyAlignment="1">
      <alignment horizontal="center"/>
    </xf>
    <xf numFmtId="6" fontId="3" fillId="7" borderId="5" xfId="0" applyNumberFormat="1" applyFont="1" applyFill="1" applyBorder="1" applyAlignment="1">
      <alignment horizontal="center"/>
    </xf>
    <xf numFmtId="44" fontId="3" fillId="6" borderId="5" xfId="1" applyFont="1" applyFill="1" applyBorder="1" applyAlignment="1">
      <alignment horizontal="center"/>
    </xf>
    <xf numFmtId="10" fontId="3" fillId="6" borderId="5" xfId="0" applyNumberFormat="1" applyFont="1" applyFill="1" applyBorder="1" applyAlignment="1">
      <alignment horizontal="center"/>
    </xf>
    <xf numFmtId="6" fontId="3" fillId="6" borderId="5" xfId="0" applyNumberFormat="1" applyFont="1" applyFill="1" applyBorder="1" applyAlignment="1">
      <alignment horizontal="center"/>
    </xf>
    <xf numFmtId="44" fontId="5" fillId="5" borderId="5" xfId="0" applyNumberFormat="1" applyFont="1" applyFill="1" applyBorder="1" applyAlignment="1">
      <alignment horizontal="center"/>
    </xf>
    <xf numFmtId="10" fontId="5" fillId="5" borderId="5" xfId="2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10" fontId="6" fillId="5" borderId="5" xfId="2" applyNumberFormat="1" applyFont="1" applyFill="1" applyBorder="1" applyAlignment="1">
      <alignment horizontal="center"/>
    </xf>
    <xf numFmtId="44" fontId="2" fillId="3" borderId="1" xfId="1" applyFont="1" applyFill="1" applyBorder="1"/>
    <xf numFmtId="40" fontId="2" fillId="2" borderId="1" xfId="1" applyNumberFormat="1" applyFont="1" applyFill="1" applyBorder="1"/>
    <xf numFmtId="40" fontId="2" fillId="3" borderId="1" xfId="1" applyNumberFormat="1" applyFont="1" applyFill="1" applyBorder="1"/>
    <xf numFmtId="0" fontId="8" fillId="0" borderId="0" xfId="3"/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10" fontId="6" fillId="9" borderId="5" xfId="0" applyNumberFormat="1" applyFont="1" applyFill="1" applyBorder="1" applyAlignment="1">
      <alignment horizontal="center"/>
    </xf>
    <xf numFmtId="10" fontId="6" fillId="9" borderId="5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3" fillId="4" borderId="5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6" fontId="3" fillId="4" borderId="5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Organic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BD9C2-710E-459E-9728-CFD14D87A4F3}">
  <sheetPr>
    <pageSetUpPr fitToPage="1"/>
  </sheetPr>
  <dimension ref="A1:L43"/>
  <sheetViews>
    <sheetView tabSelected="1" zoomScale="85" zoomScaleNormal="85" workbookViewId="0">
      <selection sqref="A1:L2"/>
    </sheetView>
  </sheetViews>
  <sheetFormatPr defaultRowHeight="15" x14ac:dyDescent="0.25"/>
  <cols>
    <col min="1" max="1" width="8.28515625" style="8" bestFit="1" customWidth="1"/>
    <col min="2" max="2" width="14.5703125" customWidth="1"/>
    <col min="3" max="3" width="21.140625" bestFit="1" customWidth="1"/>
    <col min="4" max="4" width="10.140625" bestFit="1" customWidth="1"/>
    <col min="5" max="5" width="15.140625" bestFit="1" customWidth="1"/>
    <col min="6" max="6" width="14.5703125" bestFit="1" customWidth="1"/>
    <col min="7" max="7" width="14.5703125" customWidth="1"/>
    <col min="8" max="8" width="21.140625" bestFit="1" customWidth="1"/>
    <col min="9" max="9" width="9.85546875" bestFit="1" customWidth="1"/>
    <col min="10" max="10" width="14.5703125" bestFit="1" customWidth="1"/>
    <col min="11" max="11" width="20.85546875" bestFit="1" customWidth="1"/>
    <col min="12" max="12" width="16.5703125" customWidth="1"/>
  </cols>
  <sheetData>
    <row r="1" spans="1:12" ht="18" customHeight="1" x14ac:dyDescent="0.25">
      <c r="A1" s="40" t="s">
        <v>24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.399999999999999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8.399999999999999" customHeight="1" thickBot="1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0.25" thickTop="1" thickBot="1" x14ac:dyDescent="0.35">
      <c r="A4" s="44" t="s">
        <v>8</v>
      </c>
      <c r="B4" s="45"/>
      <c r="C4" s="11" t="s">
        <v>25</v>
      </c>
      <c r="D4" s="10"/>
      <c r="E4" s="41" t="s">
        <v>13</v>
      </c>
      <c r="F4" s="42"/>
      <c r="G4" s="33"/>
      <c r="H4" s="10"/>
      <c r="I4" s="10"/>
      <c r="J4" s="10"/>
      <c r="K4" s="10"/>
      <c r="L4" s="10"/>
    </row>
    <row r="5" spans="1:12" ht="20.25" thickTop="1" thickBot="1" x14ac:dyDescent="0.35">
      <c r="A5" s="37" t="s">
        <v>7</v>
      </c>
      <c r="B5" s="37"/>
      <c r="C5" s="12">
        <v>0</v>
      </c>
      <c r="D5" s="10"/>
      <c r="E5" s="43">
        <f>C6</f>
        <v>0</v>
      </c>
      <c r="F5" s="39"/>
      <c r="G5" s="33"/>
      <c r="H5" s="10"/>
      <c r="I5" s="10"/>
      <c r="J5" s="10"/>
      <c r="K5" s="10"/>
      <c r="L5" s="10"/>
    </row>
    <row r="6" spans="1:12" ht="20.25" thickTop="1" thickBot="1" x14ac:dyDescent="0.35">
      <c r="A6" s="37" t="s">
        <v>6</v>
      </c>
      <c r="B6" s="37"/>
      <c r="C6" s="12">
        <v>0</v>
      </c>
      <c r="D6" s="10"/>
      <c r="E6" s="10"/>
      <c r="F6" s="10"/>
      <c r="G6" s="10"/>
      <c r="H6" s="10"/>
      <c r="I6" s="10"/>
      <c r="J6" s="10"/>
      <c r="K6" s="10"/>
      <c r="L6" s="10"/>
    </row>
    <row r="7" spans="1:12" ht="20.25" thickTop="1" thickBot="1" x14ac:dyDescent="0.35">
      <c r="A7" s="37" t="s">
        <v>5</v>
      </c>
      <c r="B7" s="37"/>
      <c r="C7" s="11">
        <v>65</v>
      </c>
      <c r="D7" s="10"/>
      <c r="E7" s="10"/>
      <c r="F7" s="10"/>
      <c r="G7" s="10"/>
      <c r="H7" s="10"/>
      <c r="I7" s="10"/>
      <c r="J7" s="10"/>
      <c r="K7" s="10"/>
      <c r="L7" s="10"/>
    </row>
    <row r="8" spans="1:12" ht="20.25" thickTop="1" thickBot="1" x14ac:dyDescent="0.35">
      <c r="A8" s="37" t="s">
        <v>9</v>
      </c>
      <c r="B8" s="37"/>
      <c r="C8" s="13">
        <v>0.5</v>
      </c>
      <c r="D8" s="10"/>
      <c r="E8" s="10"/>
      <c r="F8" s="10"/>
      <c r="G8" s="10"/>
      <c r="H8" s="10"/>
      <c r="I8" s="10"/>
      <c r="J8" s="10"/>
      <c r="K8" s="10"/>
      <c r="L8" s="10"/>
    </row>
    <row r="9" spans="1:12" ht="20.25" thickTop="1" thickBot="1" x14ac:dyDescent="0.35">
      <c r="A9" s="37" t="s">
        <v>10</v>
      </c>
      <c r="B9" s="37"/>
      <c r="C9" s="13">
        <v>0.5</v>
      </c>
      <c r="D9" s="10"/>
      <c r="E9" s="10"/>
      <c r="F9" s="10"/>
      <c r="G9" s="10"/>
      <c r="H9" s="10"/>
      <c r="I9" s="10"/>
      <c r="J9" s="10"/>
      <c r="K9" s="10"/>
      <c r="L9" s="10"/>
    </row>
    <row r="10" spans="1:12" ht="20.25" thickTop="1" thickBot="1" x14ac:dyDescent="0.35">
      <c r="A10" s="37" t="s">
        <v>11</v>
      </c>
      <c r="B10" s="37"/>
      <c r="C10" s="13">
        <v>0.5</v>
      </c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20.25" thickTop="1" thickBot="1" x14ac:dyDescent="0.35">
      <c r="A11" s="37" t="s">
        <v>12</v>
      </c>
      <c r="B11" s="37"/>
      <c r="C11" s="14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20.25" thickTop="1" thickBot="1" x14ac:dyDescent="0.3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20.25" thickTop="1" thickBot="1" x14ac:dyDescent="0.35">
      <c r="A13" s="39"/>
      <c r="B13" s="39"/>
      <c r="C13" s="39" t="s">
        <v>15</v>
      </c>
      <c r="D13" s="39"/>
      <c r="E13" s="39"/>
      <c r="F13" s="39"/>
      <c r="G13" s="33"/>
      <c r="H13" s="39" t="s">
        <v>16</v>
      </c>
      <c r="I13" s="39"/>
      <c r="J13" s="39"/>
      <c r="K13" s="41" t="s">
        <v>21</v>
      </c>
      <c r="L13" s="42"/>
    </row>
    <row r="14" spans="1:12" ht="20.25" thickTop="1" thickBot="1" x14ac:dyDescent="0.35">
      <c r="A14" s="11" t="s">
        <v>14</v>
      </c>
      <c r="B14" s="11" t="s">
        <v>3</v>
      </c>
      <c r="C14" s="15" t="s">
        <v>17</v>
      </c>
      <c r="D14" s="15" t="s">
        <v>18</v>
      </c>
      <c r="E14" s="15" t="s">
        <v>19</v>
      </c>
      <c r="F14" s="15" t="s">
        <v>20</v>
      </c>
      <c r="G14" s="33"/>
      <c r="H14" s="16" t="s">
        <v>17</v>
      </c>
      <c r="I14" s="16" t="s">
        <v>18</v>
      </c>
      <c r="J14" s="16" t="s">
        <v>20</v>
      </c>
      <c r="K14" s="17" t="s">
        <v>22</v>
      </c>
      <c r="L14" s="17" t="s">
        <v>18</v>
      </c>
    </row>
    <row r="15" spans="1:12" ht="20.25" thickTop="1" thickBot="1" x14ac:dyDescent="0.35">
      <c r="A15" s="11">
        <v>0</v>
      </c>
      <c r="B15" s="11">
        <f>C7</f>
        <v>65</v>
      </c>
      <c r="C15" s="18">
        <f>C5*C8</f>
        <v>0</v>
      </c>
      <c r="D15" s="19">
        <v>0.31009999999999999</v>
      </c>
      <c r="E15" s="20">
        <f>D15-C11</f>
        <v>0.31009999999999999</v>
      </c>
      <c r="F15" s="21">
        <f>E5/2</f>
        <v>0</v>
      </c>
      <c r="G15" s="34"/>
      <c r="H15" s="22">
        <f>C5*C9</f>
        <v>0</v>
      </c>
      <c r="I15" s="23">
        <f>D15*C10</f>
        <v>0.15504999999999999</v>
      </c>
      <c r="J15" s="24">
        <f>E5/2</f>
        <v>0</v>
      </c>
      <c r="K15" s="25">
        <f t="shared" ref="K15:K41" si="0">C15+H15</f>
        <v>0</v>
      </c>
      <c r="L15" s="26">
        <f t="shared" ref="L15:L35" si="1">AVERAGE(E15,I15)</f>
        <v>0.23257499999999998</v>
      </c>
    </row>
    <row r="16" spans="1:12" ht="20.25" thickTop="1" thickBot="1" x14ac:dyDescent="0.35">
      <c r="A16" s="11">
        <v>1</v>
      </c>
      <c r="B16" s="11">
        <f t="shared" ref="B16:B40" si="2">B15+1</f>
        <v>66</v>
      </c>
      <c r="C16" s="18">
        <f t="shared" ref="C16:C39" si="3">C15*E15+C15-F15</f>
        <v>0</v>
      </c>
      <c r="D16" s="19">
        <v>0.26669999999999999</v>
      </c>
      <c r="E16" s="20">
        <f>D16-C11</f>
        <v>0.26669999999999999</v>
      </c>
      <c r="F16" s="21">
        <f>E5/2</f>
        <v>0</v>
      </c>
      <c r="G16" s="34"/>
      <c r="H16" s="22">
        <f t="shared" ref="H16:H35" si="4">H15*I15+H15-J15</f>
        <v>0</v>
      </c>
      <c r="I16" s="23">
        <f>D16*C10</f>
        <v>0.13335</v>
      </c>
      <c r="J16" s="24">
        <f>E5/2</f>
        <v>0</v>
      </c>
      <c r="K16" s="25">
        <f t="shared" si="0"/>
        <v>0</v>
      </c>
      <c r="L16" s="26">
        <f t="shared" si="1"/>
        <v>0.20002500000000001</v>
      </c>
    </row>
    <row r="17" spans="1:12" ht="20.25" thickTop="1" thickBot="1" x14ac:dyDescent="0.35">
      <c r="A17" s="11">
        <v>2</v>
      </c>
      <c r="B17" s="11">
        <f t="shared" si="2"/>
        <v>67</v>
      </c>
      <c r="C17" s="18">
        <f t="shared" si="3"/>
        <v>0</v>
      </c>
      <c r="D17" s="19">
        <v>0.1953</v>
      </c>
      <c r="E17" s="20">
        <f>D17-C11</f>
        <v>0.1953</v>
      </c>
      <c r="F17" s="21">
        <f>E5/2</f>
        <v>0</v>
      </c>
      <c r="G17" s="34"/>
      <c r="H17" s="22">
        <f t="shared" si="4"/>
        <v>0</v>
      </c>
      <c r="I17" s="23">
        <f>D17*C10</f>
        <v>9.7650000000000001E-2</v>
      </c>
      <c r="J17" s="24">
        <f>E5/2</f>
        <v>0</v>
      </c>
      <c r="K17" s="25">
        <f t="shared" si="0"/>
        <v>0</v>
      </c>
      <c r="L17" s="26">
        <f t="shared" si="1"/>
        <v>0.14647499999999999</v>
      </c>
    </row>
    <row r="18" spans="1:12" ht="20.25" thickTop="1" thickBot="1" x14ac:dyDescent="0.35">
      <c r="A18" s="11">
        <v>3</v>
      </c>
      <c r="B18" s="11">
        <f t="shared" si="2"/>
        <v>68</v>
      </c>
      <c r="C18" s="18">
        <f t="shared" si="3"/>
        <v>0</v>
      </c>
      <c r="D18" s="35">
        <v>-0.1014</v>
      </c>
      <c r="E18" s="36">
        <f>D18-C11</f>
        <v>-0.1014</v>
      </c>
      <c r="F18" s="21">
        <f>E5/2</f>
        <v>0</v>
      </c>
      <c r="G18" s="34"/>
      <c r="H18" s="22">
        <f t="shared" si="4"/>
        <v>0</v>
      </c>
      <c r="I18" s="23">
        <f>D18*C12</f>
        <v>0</v>
      </c>
      <c r="J18" s="24">
        <f>E5/2</f>
        <v>0</v>
      </c>
      <c r="K18" s="25">
        <f t="shared" si="0"/>
        <v>0</v>
      </c>
      <c r="L18" s="28">
        <f t="shared" si="1"/>
        <v>-5.0700000000000002E-2</v>
      </c>
    </row>
    <row r="19" spans="1:12" ht="20.25" thickTop="1" thickBot="1" x14ac:dyDescent="0.35">
      <c r="A19" s="11">
        <v>4</v>
      </c>
      <c r="B19" s="11">
        <f t="shared" si="2"/>
        <v>69</v>
      </c>
      <c r="C19" s="18">
        <f t="shared" si="3"/>
        <v>0</v>
      </c>
      <c r="D19" s="35">
        <v>-0.13039999999999999</v>
      </c>
      <c r="E19" s="36">
        <f>D19-C11</f>
        <v>-0.13039999999999999</v>
      </c>
      <c r="F19" s="21">
        <f>E5/2</f>
        <v>0</v>
      </c>
      <c r="G19" s="34"/>
      <c r="H19" s="22">
        <f t="shared" si="4"/>
        <v>0</v>
      </c>
      <c r="I19" s="23">
        <v>0</v>
      </c>
      <c r="J19" s="24">
        <f>E5/2</f>
        <v>0</v>
      </c>
      <c r="K19" s="25">
        <f t="shared" si="0"/>
        <v>0</v>
      </c>
      <c r="L19" s="28">
        <f t="shared" si="1"/>
        <v>-6.5199999999999994E-2</v>
      </c>
    </row>
    <row r="20" spans="1:12" ht="20.25" thickTop="1" thickBot="1" x14ac:dyDescent="0.35">
      <c r="A20" s="11">
        <v>5</v>
      </c>
      <c r="B20" s="11">
        <f t="shared" si="2"/>
        <v>70</v>
      </c>
      <c r="C20" s="18">
        <f t="shared" si="3"/>
        <v>0</v>
      </c>
      <c r="D20" s="35">
        <v>-0.23369999999999999</v>
      </c>
      <c r="E20" s="36">
        <f>D20-C11</f>
        <v>-0.23369999999999999</v>
      </c>
      <c r="F20" s="21">
        <f>E5/2</f>
        <v>0</v>
      </c>
      <c r="G20" s="34"/>
      <c r="H20" s="22">
        <f t="shared" si="4"/>
        <v>0</v>
      </c>
      <c r="I20" s="23">
        <v>0</v>
      </c>
      <c r="J20" s="24">
        <f>E5/2</f>
        <v>0</v>
      </c>
      <c r="K20" s="25">
        <f t="shared" si="0"/>
        <v>0</v>
      </c>
      <c r="L20" s="28">
        <f t="shared" si="1"/>
        <v>-0.11685</v>
      </c>
    </row>
    <row r="21" spans="1:12" ht="20.25" thickTop="1" thickBot="1" x14ac:dyDescent="0.35">
      <c r="A21" s="11">
        <v>6</v>
      </c>
      <c r="B21" s="11">
        <f t="shared" si="2"/>
        <v>71</v>
      </c>
      <c r="C21" s="18">
        <f t="shared" si="3"/>
        <v>0</v>
      </c>
      <c r="D21" s="19">
        <v>0.26379999999999998</v>
      </c>
      <c r="E21" s="20">
        <f>D21-C11</f>
        <v>0.26379999999999998</v>
      </c>
      <c r="F21" s="21">
        <f>E5/2</f>
        <v>0</v>
      </c>
      <c r="G21" s="34"/>
      <c r="H21" s="22">
        <f t="shared" si="4"/>
        <v>0</v>
      </c>
      <c r="I21" s="23">
        <f>D21*C10</f>
        <v>0.13189999999999999</v>
      </c>
      <c r="J21" s="24">
        <f>E5/2</f>
        <v>0</v>
      </c>
      <c r="K21" s="25">
        <f t="shared" si="0"/>
        <v>0</v>
      </c>
      <c r="L21" s="26">
        <f t="shared" si="1"/>
        <v>0.19784999999999997</v>
      </c>
    </row>
    <row r="22" spans="1:12" ht="20.25" thickTop="1" thickBot="1" x14ac:dyDescent="0.35">
      <c r="A22" s="11">
        <v>7</v>
      </c>
      <c r="B22" s="11">
        <f t="shared" si="2"/>
        <v>72</v>
      </c>
      <c r="C22" s="18">
        <f t="shared" si="3"/>
        <v>0</v>
      </c>
      <c r="D22" s="19">
        <v>8.9899999999999994E-2</v>
      </c>
      <c r="E22" s="20">
        <f>D22-C11</f>
        <v>8.9899999999999994E-2</v>
      </c>
      <c r="F22" s="21">
        <f>E5/2</f>
        <v>0</v>
      </c>
      <c r="G22" s="34"/>
      <c r="H22" s="22">
        <f t="shared" si="4"/>
        <v>0</v>
      </c>
      <c r="I22" s="23">
        <f>D22*C10</f>
        <v>4.4949999999999997E-2</v>
      </c>
      <c r="J22" s="24">
        <f>E5/2</f>
        <v>0</v>
      </c>
      <c r="K22" s="25">
        <f t="shared" si="0"/>
        <v>0</v>
      </c>
      <c r="L22" s="26">
        <f t="shared" si="1"/>
        <v>6.7424999999999999E-2</v>
      </c>
    </row>
    <row r="23" spans="1:12" ht="20.25" thickTop="1" thickBot="1" x14ac:dyDescent="0.35">
      <c r="A23" s="11">
        <v>8</v>
      </c>
      <c r="B23" s="11">
        <f t="shared" si="2"/>
        <v>73</v>
      </c>
      <c r="C23" s="18">
        <f t="shared" si="3"/>
        <v>0</v>
      </c>
      <c r="D23" s="19">
        <v>0.03</v>
      </c>
      <c r="E23" s="20">
        <f>D23-C11</f>
        <v>0.03</v>
      </c>
      <c r="F23" s="21">
        <f>E5/2</f>
        <v>0</v>
      </c>
      <c r="G23" s="34"/>
      <c r="H23" s="22">
        <f t="shared" si="4"/>
        <v>0</v>
      </c>
      <c r="I23" s="23">
        <f>D23*C10</f>
        <v>1.4999999999999999E-2</v>
      </c>
      <c r="J23" s="24">
        <f>E5/2</f>
        <v>0</v>
      </c>
      <c r="K23" s="25">
        <f t="shared" si="0"/>
        <v>0</v>
      </c>
      <c r="L23" s="26">
        <f t="shared" si="1"/>
        <v>2.2499999999999999E-2</v>
      </c>
    </row>
    <row r="24" spans="1:12" ht="20.25" thickTop="1" thickBot="1" x14ac:dyDescent="0.35">
      <c r="A24" s="11">
        <v>9</v>
      </c>
      <c r="B24" s="11">
        <f t="shared" si="2"/>
        <v>74</v>
      </c>
      <c r="C24" s="18">
        <f t="shared" si="3"/>
        <v>0</v>
      </c>
      <c r="D24" s="19">
        <v>0.13619999999999999</v>
      </c>
      <c r="E24" s="20">
        <f>D24-C11</f>
        <v>0.13619999999999999</v>
      </c>
      <c r="F24" s="21">
        <f>E5/2</f>
        <v>0</v>
      </c>
      <c r="G24" s="34"/>
      <c r="H24" s="22">
        <f t="shared" si="4"/>
        <v>0</v>
      </c>
      <c r="I24" s="23">
        <f>D24*C10</f>
        <v>6.8099999999999994E-2</v>
      </c>
      <c r="J24" s="24">
        <f>E5/2</f>
        <v>0</v>
      </c>
      <c r="K24" s="25">
        <f t="shared" si="0"/>
        <v>0</v>
      </c>
      <c r="L24" s="26">
        <f t="shared" si="1"/>
        <v>0.10214999999999999</v>
      </c>
    </row>
    <row r="25" spans="1:12" ht="20.25" thickTop="1" thickBot="1" x14ac:dyDescent="0.35">
      <c r="A25" s="11">
        <v>10</v>
      </c>
      <c r="B25" s="11">
        <f t="shared" si="2"/>
        <v>75</v>
      </c>
      <c r="C25" s="18">
        <f t="shared" si="3"/>
        <v>0</v>
      </c>
      <c r="D25" s="19">
        <v>3.5299999999999998E-2</v>
      </c>
      <c r="E25" s="20">
        <f>D25-C11</f>
        <v>3.5299999999999998E-2</v>
      </c>
      <c r="F25" s="21">
        <f>E5/2</f>
        <v>0</v>
      </c>
      <c r="G25" s="34"/>
      <c r="H25" s="22">
        <f t="shared" si="4"/>
        <v>0</v>
      </c>
      <c r="I25" s="23">
        <f>D25*C10</f>
        <v>1.7649999999999999E-2</v>
      </c>
      <c r="J25" s="24">
        <f>E5/2</f>
        <v>0</v>
      </c>
      <c r="K25" s="25">
        <f t="shared" si="0"/>
        <v>0</v>
      </c>
      <c r="L25" s="26">
        <f t="shared" si="1"/>
        <v>2.6474999999999999E-2</v>
      </c>
    </row>
    <row r="26" spans="1:12" ht="20.25" thickTop="1" thickBot="1" x14ac:dyDescent="0.35">
      <c r="A26" s="11">
        <v>11</v>
      </c>
      <c r="B26" s="11">
        <f t="shared" si="2"/>
        <v>76</v>
      </c>
      <c r="C26" s="18">
        <f t="shared" si="3"/>
        <v>0</v>
      </c>
      <c r="D26" s="35">
        <v>-0.38490000000000002</v>
      </c>
      <c r="E26" s="36">
        <f>D26-C11</f>
        <v>-0.38490000000000002</v>
      </c>
      <c r="F26" s="21">
        <f>E5/2</f>
        <v>0</v>
      </c>
      <c r="G26" s="34"/>
      <c r="H26" s="22">
        <f t="shared" si="4"/>
        <v>0</v>
      </c>
      <c r="I26" s="23">
        <v>0</v>
      </c>
      <c r="J26" s="24">
        <f>E5/2</f>
        <v>0</v>
      </c>
      <c r="K26" s="25">
        <f t="shared" si="0"/>
        <v>0</v>
      </c>
      <c r="L26" s="28">
        <f t="shared" si="1"/>
        <v>-0.19245000000000001</v>
      </c>
    </row>
    <row r="27" spans="1:12" ht="20.25" thickTop="1" thickBot="1" x14ac:dyDescent="0.35">
      <c r="A27" s="11">
        <v>12</v>
      </c>
      <c r="B27" s="11">
        <f t="shared" si="2"/>
        <v>77</v>
      </c>
      <c r="C27" s="18">
        <f t="shared" si="3"/>
        <v>0</v>
      </c>
      <c r="D27" s="19">
        <v>0.23449999999999999</v>
      </c>
      <c r="E27" s="20">
        <f>D27-C11</f>
        <v>0.23449999999999999</v>
      </c>
      <c r="F27" s="21">
        <f>E5/2</f>
        <v>0</v>
      </c>
      <c r="G27" s="34"/>
      <c r="H27" s="22">
        <f t="shared" si="4"/>
        <v>0</v>
      </c>
      <c r="I27" s="23">
        <f>D27*C10</f>
        <v>0.11724999999999999</v>
      </c>
      <c r="J27" s="24">
        <f>E5/2</f>
        <v>0</v>
      </c>
      <c r="K27" s="25">
        <f t="shared" si="0"/>
        <v>0</v>
      </c>
      <c r="L27" s="26">
        <f t="shared" si="1"/>
        <v>0.175875</v>
      </c>
    </row>
    <row r="28" spans="1:12" ht="20.25" thickTop="1" thickBot="1" x14ac:dyDescent="0.35">
      <c r="A28" s="11">
        <v>13</v>
      </c>
      <c r="B28" s="11">
        <f t="shared" si="2"/>
        <v>78</v>
      </c>
      <c r="C28" s="18">
        <f t="shared" si="3"/>
        <v>0</v>
      </c>
      <c r="D28" s="19">
        <v>0.1278</v>
      </c>
      <c r="E28" s="20">
        <f>D28-C11</f>
        <v>0.1278</v>
      </c>
      <c r="F28" s="21">
        <f>E5/2</f>
        <v>0</v>
      </c>
      <c r="G28" s="34"/>
      <c r="H28" s="22">
        <f t="shared" si="4"/>
        <v>0</v>
      </c>
      <c r="I28" s="23">
        <f>D28*C10</f>
        <v>6.3899999999999998E-2</v>
      </c>
      <c r="J28" s="24">
        <f>E5/2</f>
        <v>0</v>
      </c>
      <c r="K28" s="25">
        <f t="shared" si="0"/>
        <v>0</v>
      </c>
      <c r="L28" s="26">
        <f t="shared" si="1"/>
        <v>9.5849999999999991E-2</v>
      </c>
    </row>
    <row r="29" spans="1:12" ht="20.25" thickTop="1" thickBot="1" x14ac:dyDescent="0.35">
      <c r="A29" s="11">
        <v>14</v>
      </c>
      <c r="B29" s="11">
        <f t="shared" si="2"/>
        <v>79</v>
      </c>
      <c r="C29" s="18">
        <f t="shared" si="3"/>
        <v>0</v>
      </c>
      <c r="D29" s="19">
        <v>0</v>
      </c>
      <c r="E29" s="20">
        <f>D29-C11</f>
        <v>0</v>
      </c>
      <c r="F29" s="21">
        <f>E5/2</f>
        <v>0</v>
      </c>
      <c r="G29" s="34"/>
      <c r="H29" s="22">
        <f t="shared" si="4"/>
        <v>0</v>
      </c>
      <c r="I29" s="23">
        <f>D29*C10</f>
        <v>0</v>
      </c>
      <c r="J29" s="24">
        <f>E5/2</f>
        <v>0</v>
      </c>
      <c r="K29" s="25">
        <f t="shared" si="0"/>
        <v>0</v>
      </c>
      <c r="L29" s="26">
        <f t="shared" si="1"/>
        <v>0</v>
      </c>
    </row>
    <row r="30" spans="1:12" ht="20.25" thickTop="1" thickBot="1" x14ac:dyDescent="0.35">
      <c r="A30" s="11">
        <v>15</v>
      </c>
      <c r="B30" s="11">
        <f t="shared" si="2"/>
        <v>80</v>
      </c>
      <c r="C30" s="18">
        <f t="shared" si="3"/>
        <v>0</v>
      </c>
      <c r="D30" s="19">
        <v>0.1341</v>
      </c>
      <c r="E30" s="20">
        <f>D30-C11</f>
        <v>0.1341</v>
      </c>
      <c r="F30" s="21">
        <f>E5/2</f>
        <v>0</v>
      </c>
      <c r="G30" s="34"/>
      <c r="H30" s="22">
        <f t="shared" si="4"/>
        <v>0</v>
      </c>
      <c r="I30" s="23">
        <f>D30*C10</f>
        <v>6.7049999999999998E-2</v>
      </c>
      <c r="J30" s="24">
        <f>E5/2</f>
        <v>0</v>
      </c>
      <c r="K30" s="25">
        <f t="shared" si="0"/>
        <v>0</v>
      </c>
      <c r="L30" s="26">
        <f t="shared" si="1"/>
        <v>0.100575</v>
      </c>
    </row>
    <row r="31" spans="1:12" ht="20.25" thickTop="1" thickBot="1" x14ac:dyDescent="0.35">
      <c r="A31" s="11">
        <v>16</v>
      </c>
      <c r="B31" s="11">
        <f t="shared" si="2"/>
        <v>81</v>
      </c>
      <c r="C31" s="18">
        <f t="shared" si="3"/>
        <v>0</v>
      </c>
      <c r="D31" s="19">
        <v>0.29599999999999999</v>
      </c>
      <c r="E31" s="20">
        <f>D31-C11</f>
        <v>0.29599999999999999</v>
      </c>
      <c r="F31" s="21">
        <f>E5/2</f>
        <v>0</v>
      </c>
      <c r="G31" s="34"/>
      <c r="H31" s="22">
        <f t="shared" si="4"/>
        <v>0</v>
      </c>
      <c r="I31" s="23">
        <f>D31*C10</f>
        <v>0.14799999999999999</v>
      </c>
      <c r="J31" s="24">
        <f>E5/2</f>
        <v>0</v>
      </c>
      <c r="K31" s="25">
        <f t="shared" si="0"/>
        <v>0</v>
      </c>
      <c r="L31" s="26">
        <f t="shared" si="1"/>
        <v>0.22199999999999998</v>
      </c>
    </row>
    <row r="32" spans="1:12" ht="20.25" thickTop="1" thickBot="1" x14ac:dyDescent="0.35">
      <c r="A32" s="11">
        <v>17</v>
      </c>
      <c r="B32" s="11">
        <f t="shared" si="2"/>
        <v>82</v>
      </c>
      <c r="C32" s="18">
        <f t="shared" si="3"/>
        <v>0</v>
      </c>
      <c r="D32" s="19">
        <v>0.1139</v>
      </c>
      <c r="E32" s="20">
        <f>D32-C11</f>
        <v>0.1139</v>
      </c>
      <c r="F32" s="21">
        <f>E5/2</f>
        <v>0</v>
      </c>
      <c r="G32" s="34"/>
      <c r="H32" s="22">
        <f t="shared" si="4"/>
        <v>0</v>
      </c>
      <c r="I32" s="23">
        <f>D32*C10</f>
        <v>5.6950000000000001E-2</v>
      </c>
      <c r="J32" s="24">
        <f>E5/2</f>
        <v>0</v>
      </c>
      <c r="K32" s="25">
        <f t="shared" si="0"/>
        <v>0</v>
      </c>
      <c r="L32" s="26">
        <f t="shared" si="1"/>
        <v>8.5425000000000001E-2</v>
      </c>
    </row>
    <row r="33" spans="1:12" ht="20.25" thickTop="1" thickBot="1" x14ac:dyDescent="0.35">
      <c r="A33" s="11">
        <v>18</v>
      </c>
      <c r="B33" s="11">
        <f t="shared" si="2"/>
        <v>83</v>
      </c>
      <c r="C33" s="18">
        <f t="shared" si="3"/>
        <v>0</v>
      </c>
      <c r="D33" s="35">
        <v>-7.3000000000000001E-3</v>
      </c>
      <c r="E33" s="36">
        <f>D33-C11</f>
        <v>-7.3000000000000001E-3</v>
      </c>
      <c r="F33" s="21">
        <f>E5/2</f>
        <v>0</v>
      </c>
      <c r="G33" s="34"/>
      <c r="H33" s="22">
        <f t="shared" si="4"/>
        <v>0</v>
      </c>
      <c r="I33" s="23">
        <v>0</v>
      </c>
      <c r="J33" s="24">
        <f>E5/2</f>
        <v>0</v>
      </c>
      <c r="K33" s="25">
        <f t="shared" si="0"/>
        <v>0</v>
      </c>
      <c r="L33" s="28">
        <f t="shared" si="1"/>
        <v>-3.65E-3</v>
      </c>
    </row>
    <row r="34" spans="1:12" ht="20.25" thickTop="1" thickBot="1" x14ac:dyDescent="0.35">
      <c r="A34" s="11">
        <v>19</v>
      </c>
      <c r="B34" s="11">
        <f t="shared" si="2"/>
        <v>84</v>
      </c>
      <c r="C34" s="18">
        <f t="shared" si="3"/>
        <v>0</v>
      </c>
      <c r="D34" s="19">
        <v>9.5399999999999999E-2</v>
      </c>
      <c r="E34" s="20">
        <f>D34-C11</f>
        <v>9.5399999999999999E-2</v>
      </c>
      <c r="F34" s="21">
        <f>E5/2</f>
        <v>0</v>
      </c>
      <c r="G34" s="34"/>
      <c r="H34" s="22">
        <f t="shared" si="4"/>
        <v>0</v>
      </c>
      <c r="I34" s="23">
        <f>D34*C10</f>
        <v>4.7699999999999999E-2</v>
      </c>
      <c r="J34" s="24">
        <f>E5/2</f>
        <v>0</v>
      </c>
      <c r="K34" s="25">
        <f t="shared" si="0"/>
        <v>0</v>
      </c>
      <c r="L34" s="26">
        <f t="shared" si="1"/>
        <v>7.1550000000000002E-2</v>
      </c>
    </row>
    <row r="35" spans="1:12" ht="20.25" thickTop="1" thickBot="1" x14ac:dyDescent="0.35">
      <c r="A35" s="11">
        <v>20</v>
      </c>
      <c r="B35" s="11">
        <f t="shared" si="2"/>
        <v>85</v>
      </c>
      <c r="C35" s="18">
        <f t="shared" si="3"/>
        <v>0</v>
      </c>
      <c r="D35" s="19">
        <v>0.19420000000000001</v>
      </c>
      <c r="E35" s="20">
        <f>D35-C11</f>
        <v>0.19420000000000001</v>
      </c>
      <c r="F35" s="21">
        <f>E5/2</f>
        <v>0</v>
      </c>
      <c r="G35" s="34"/>
      <c r="H35" s="22">
        <f t="shared" si="4"/>
        <v>0</v>
      </c>
      <c r="I35" s="23">
        <f>D35*C10</f>
        <v>9.7100000000000006E-2</v>
      </c>
      <c r="J35" s="24">
        <f>E5/2</f>
        <v>0</v>
      </c>
      <c r="K35" s="25">
        <f t="shared" si="0"/>
        <v>0</v>
      </c>
      <c r="L35" s="26">
        <f t="shared" si="1"/>
        <v>0.14565</v>
      </c>
    </row>
    <row r="36" spans="1:12" ht="20.25" thickTop="1" thickBot="1" x14ac:dyDescent="0.35">
      <c r="A36" s="11">
        <v>21</v>
      </c>
      <c r="B36" s="11">
        <f t="shared" si="2"/>
        <v>86</v>
      </c>
      <c r="C36" s="18">
        <f t="shared" si="3"/>
        <v>0</v>
      </c>
      <c r="D36" s="19">
        <v>-6.2399999999999997E-2</v>
      </c>
      <c r="E36" s="20">
        <f>D36-C11</f>
        <v>-6.2399999999999997E-2</v>
      </c>
      <c r="F36" s="21">
        <f>E5/2</f>
        <v>0</v>
      </c>
      <c r="G36" s="34"/>
      <c r="H36" s="22">
        <f t="shared" ref="H36:H41" si="5">H35*I35+H35-J35</f>
        <v>0</v>
      </c>
      <c r="I36" s="23">
        <v>0</v>
      </c>
      <c r="J36" s="24">
        <f>E5/2</f>
        <v>0</v>
      </c>
      <c r="K36" s="25">
        <f t="shared" si="0"/>
        <v>0</v>
      </c>
      <c r="L36" s="26">
        <f t="shared" ref="L36:L40" si="6">AVERAGE(E36,I36)</f>
        <v>-3.1199999999999999E-2</v>
      </c>
    </row>
    <row r="37" spans="1:12" ht="20.25" thickTop="1" thickBot="1" x14ac:dyDescent="0.35">
      <c r="A37" s="11">
        <v>22</v>
      </c>
      <c r="B37" s="11">
        <f t="shared" si="2"/>
        <v>87</v>
      </c>
      <c r="C37" s="18">
        <f t="shared" si="3"/>
        <v>0</v>
      </c>
      <c r="D37" s="19">
        <v>0.2888</v>
      </c>
      <c r="E37" s="20">
        <f>D37-C11</f>
        <v>0.2888</v>
      </c>
      <c r="F37" s="21">
        <f>E5/2</f>
        <v>0</v>
      </c>
      <c r="G37" s="34"/>
      <c r="H37" s="22">
        <f t="shared" si="5"/>
        <v>0</v>
      </c>
      <c r="I37" s="23">
        <f>D37*C10</f>
        <v>0.1444</v>
      </c>
      <c r="J37" s="24">
        <f>E5/2</f>
        <v>0</v>
      </c>
      <c r="K37" s="25">
        <f t="shared" si="0"/>
        <v>0</v>
      </c>
      <c r="L37" s="26">
        <f t="shared" si="6"/>
        <v>0.21660000000000001</v>
      </c>
    </row>
    <row r="38" spans="1:12" ht="20.25" thickTop="1" thickBot="1" x14ac:dyDescent="0.35">
      <c r="A38" s="11">
        <v>23</v>
      </c>
      <c r="B38" s="11">
        <f t="shared" si="2"/>
        <v>88</v>
      </c>
      <c r="C38" s="18">
        <f t="shared" si="3"/>
        <v>0</v>
      </c>
      <c r="D38" s="19">
        <v>0.16259999999999999</v>
      </c>
      <c r="E38" s="20">
        <f>D38-C11</f>
        <v>0.16259999999999999</v>
      </c>
      <c r="F38" s="21">
        <f>E5/2</f>
        <v>0</v>
      </c>
      <c r="G38" s="34"/>
      <c r="H38" s="22">
        <f t="shared" si="5"/>
        <v>0</v>
      </c>
      <c r="I38" s="23">
        <f>D38*C10</f>
        <v>8.1299999999999997E-2</v>
      </c>
      <c r="J38" s="24">
        <f>E5/2</f>
        <v>0</v>
      </c>
      <c r="K38" s="25">
        <f t="shared" si="0"/>
        <v>0</v>
      </c>
      <c r="L38" s="26">
        <f t="shared" si="6"/>
        <v>0.12195</v>
      </c>
    </row>
    <row r="39" spans="1:12" ht="20.25" thickTop="1" thickBot="1" x14ac:dyDescent="0.35">
      <c r="A39" s="11">
        <v>24</v>
      </c>
      <c r="B39" s="11">
        <f t="shared" si="2"/>
        <v>89</v>
      </c>
      <c r="C39" s="18">
        <f t="shared" si="3"/>
        <v>0</v>
      </c>
      <c r="D39" s="19">
        <v>0.26889999999999997</v>
      </c>
      <c r="E39" s="20">
        <f>D39-C11</f>
        <v>0.26889999999999997</v>
      </c>
      <c r="F39" s="21">
        <f>E5/2</f>
        <v>0</v>
      </c>
      <c r="G39" s="34"/>
      <c r="H39" s="22">
        <f t="shared" si="5"/>
        <v>0</v>
      </c>
      <c r="I39" s="23">
        <f>D39*C10</f>
        <v>0.13444999999999999</v>
      </c>
      <c r="J39" s="24">
        <f>E5/2</f>
        <v>0</v>
      </c>
      <c r="K39" s="25">
        <f t="shared" si="0"/>
        <v>0</v>
      </c>
      <c r="L39" s="26">
        <f t="shared" si="6"/>
        <v>0.20167499999999999</v>
      </c>
    </row>
    <row r="40" spans="1:12" ht="20.25" thickTop="1" thickBot="1" x14ac:dyDescent="0.35">
      <c r="A40" s="11">
        <v>25</v>
      </c>
      <c r="B40" s="11">
        <f t="shared" si="2"/>
        <v>90</v>
      </c>
      <c r="C40" s="18">
        <f>C39*E39+C39-F39</f>
        <v>0</v>
      </c>
      <c r="D40" s="35">
        <v>-0.20230000000000001</v>
      </c>
      <c r="E40" s="36">
        <f>D40-C11</f>
        <v>-0.20230000000000001</v>
      </c>
      <c r="F40" s="21">
        <f>E5/2</f>
        <v>0</v>
      </c>
      <c r="G40" s="34"/>
      <c r="H40" s="22">
        <f t="shared" si="5"/>
        <v>0</v>
      </c>
      <c r="I40" s="23">
        <v>0</v>
      </c>
      <c r="J40" s="24">
        <f>E5/2</f>
        <v>0</v>
      </c>
      <c r="K40" s="25">
        <f t="shared" si="0"/>
        <v>0</v>
      </c>
      <c r="L40" s="26">
        <f t="shared" si="6"/>
        <v>-0.10115</v>
      </c>
    </row>
    <row r="41" spans="1:12" ht="20.25" thickTop="1" thickBot="1" x14ac:dyDescent="0.35">
      <c r="A41" s="39" t="s">
        <v>23</v>
      </c>
      <c r="B41" s="39"/>
      <c r="C41" s="18">
        <f>C40*E40+C40-F40</f>
        <v>0</v>
      </c>
      <c r="D41" s="10"/>
      <c r="E41" s="10"/>
      <c r="F41" s="10"/>
      <c r="G41" s="10"/>
      <c r="H41" s="22">
        <f t="shared" si="5"/>
        <v>0</v>
      </c>
      <c r="I41" s="10"/>
      <c r="J41" s="10"/>
      <c r="K41" s="25">
        <f t="shared" si="0"/>
        <v>0</v>
      </c>
      <c r="L41" s="10"/>
    </row>
    <row r="42" spans="1:12" ht="15.75" thickTop="1" x14ac:dyDescent="0.25"/>
    <row r="43" spans="1:12" x14ac:dyDescent="0.25">
      <c r="A43" s="38" t="s">
        <v>38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</row>
  </sheetData>
  <mergeCells count="17">
    <mergeCell ref="A1:L2"/>
    <mergeCell ref="A13:B13"/>
    <mergeCell ref="C13:F13"/>
    <mergeCell ref="H13:J13"/>
    <mergeCell ref="K13:L13"/>
    <mergeCell ref="E4:F4"/>
    <mergeCell ref="E5:F5"/>
    <mergeCell ref="A4:B4"/>
    <mergeCell ref="A5:B5"/>
    <mergeCell ref="A6:B6"/>
    <mergeCell ref="A7:B7"/>
    <mergeCell ref="A8:B8"/>
    <mergeCell ref="A9:B9"/>
    <mergeCell ref="A10:B10"/>
    <mergeCell ref="A11:B11"/>
    <mergeCell ref="A43:L43"/>
    <mergeCell ref="A41:B41"/>
  </mergeCells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8CA5-2C5A-41C9-8540-B7F7D817D913}">
  <sheetPr>
    <pageSetUpPr fitToPage="1"/>
  </sheetPr>
  <dimension ref="A1:M39"/>
  <sheetViews>
    <sheetView topLeftCell="A10" workbookViewId="0">
      <selection activeCell="P10" sqref="P10"/>
    </sheetView>
  </sheetViews>
  <sheetFormatPr defaultRowHeight="15" x14ac:dyDescent="0.25"/>
  <cols>
    <col min="1" max="1" width="10.42578125" bestFit="1" customWidth="1"/>
    <col min="2" max="2" width="25" bestFit="1" customWidth="1"/>
    <col min="3" max="3" width="2.5703125" customWidth="1"/>
    <col min="4" max="4" width="22.85546875" customWidth="1"/>
    <col min="5" max="5" width="3.7109375" customWidth="1"/>
    <col min="6" max="6" width="10.42578125" bestFit="1" customWidth="1"/>
    <col min="7" max="7" width="25" bestFit="1" customWidth="1"/>
    <col min="8" max="8" width="2.7109375" customWidth="1"/>
    <col min="9" max="9" width="22.85546875" customWidth="1"/>
    <col min="10" max="10" width="2.42578125" customWidth="1"/>
    <col min="11" max="11" width="30.85546875" customWidth="1"/>
    <col min="12" max="12" width="4" customWidth="1"/>
    <col min="13" max="13" width="21.140625" bestFit="1" customWidth="1"/>
  </cols>
  <sheetData>
    <row r="1" spans="1:13" ht="26.25" x14ac:dyDescent="0.25">
      <c r="A1" s="48" t="s">
        <v>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x14ac:dyDescent="0.25">
      <c r="A2" s="53" t="s">
        <v>0</v>
      </c>
      <c r="B2" s="54"/>
      <c r="C2" s="54"/>
      <c r="D2" s="54"/>
      <c r="E2" s="55"/>
      <c r="F2" s="53" t="s">
        <v>1</v>
      </c>
      <c r="G2" s="54"/>
      <c r="H2" s="54"/>
      <c r="I2" s="54"/>
      <c r="J2" s="55"/>
      <c r="K2" s="53" t="s">
        <v>32</v>
      </c>
      <c r="L2" s="54"/>
      <c r="M2" s="55"/>
    </row>
    <row r="3" spans="1:13" x14ac:dyDescent="0.25">
      <c r="A3" s="51" t="s">
        <v>3</v>
      </c>
      <c r="B3" s="46" t="s">
        <v>33</v>
      </c>
      <c r="C3" s="51"/>
      <c r="D3" s="51" t="s">
        <v>2</v>
      </c>
      <c r="E3" s="51"/>
      <c r="F3" s="51" t="s">
        <v>3</v>
      </c>
      <c r="G3" s="46" t="s">
        <v>33</v>
      </c>
      <c r="H3" s="51"/>
      <c r="I3" s="51" t="s">
        <v>2</v>
      </c>
      <c r="J3" s="51"/>
      <c r="K3" s="46" t="s">
        <v>34</v>
      </c>
      <c r="L3" s="51"/>
      <c r="M3" s="51" t="s">
        <v>31</v>
      </c>
    </row>
    <row r="4" spans="1:13" x14ac:dyDescent="0.25">
      <c r="A4" s="52"/>
      <c r="B4" s="47"/>
      <c r="C4" s="52"/>
      <c r="D4" s="52"/>
      <c r="E4" s="52"/>
      <c r="F4" s="52"/>
      <c r="G4" s="47"/>
      <c r="H4" s="52"/>
      <c r="I4" s="52"/>
      <c r="J4" s="52"/>
      <c r="K4" s="47"/>
      <c r="L4" s="52"/>
      <c r="M4" s="52"/>
    </row>
    <row r="5" spans="1:13" x14ac:dyDescent="0.25">
      <c r="A5" s="2" t="s">
        <v>26</v>
      </c>
      <c r="B5" s="3" t="s">
        <v>29</v>
      </c>
      <c r="C5" s="3"/>
      <c r="D5" s="3" t="s">
        <v>28</v>
      </c>
      <c r="E5" s="3"/>
      <c r="F5" s="2" t="s">
        <v>27</v>
      </c>
      <c r="G5" s="3" t="s">
        <v>29</v>
      </c>
      <c r="H5" s="3"/>
      <c r="I5" s="3" t="s">
        <v>28</v>
      </c>
      <c r="J5" s="3"/>
      <c r="K5" s="3" t="s">
        <v>30</v>
      </c>
      <c r="L5" s="2"/>
      <c r="M5" s="30" t="e">
        <f t="shared" ref="M5:M33" si="0">B5+D5+G5+I5-K5</f>
        <v>#VALUE!</v>
      </c>
    </row>
    <row r="6" spans="1:13" x14ac:dyDescent="0.25">
      <c r="A6" s="7" t="e">
        <f>A5+1</f>
        <v>#VALUE!</v>
      </c>
      <c r="B6" s="29" t="e">
        <f t="shared" ref="B6:B33" si="1">B5*1.014</f>
        <v>#VALUE!</v>
      </c>
      <c r="C6" s="29"/>
      <c r="D6" s="29" t="str">
        <f>D5</f>
        <v>ENTER PENSION</v>
      </c>
      <c r="E6" s="29"/>
      <c r="F6" s="7" t="e">
        <f>F5+1</f>
        <v>#VALUE!</v>
      </c>
      <c r="G6" s="29" t="e">
        <f t="shared" ref="G6:G33" si="2">G5*1.014</f>
        <v>#VALUE!</v>
      </c>
      <c r="H6" s="29"/>
      <c r="I6" s="29" t="str">
        <f>I5</f>
        <v>ENTER PENSION</v>
      </c>
      <c r="J6" s="29"/>
      <c r="K6" s="29" t="e">
        <f t="shared" ref="K6:K33" si="3">K5*1.03</f>
        <v>#VALUE!</v>
      </c>
      <c r="L6" s="29"/>
      <c r="M6" s="31" t="e">
        <f t="shared" si="0"/>
        <v>#VALUE!</v>
      </c>
    </row>
    <row r="7" spans="1:13" x14ac:dyDescent="0.25">
      <c r="A7" s="2" t="e">
        <f>A6+1</f>
        <v>#VALUE!</v>
      </c>
      <c r="B7" s="3" t="e">
        <f t="shared" si="1"/>
        <v>#VALUE!</v>
      </c>
      <c r="C7" s="3"/>
      <c r="D7" s="3" t="str">
        <f>D5</f>
        <v>ENTER PENSION</v>
      </c>
      <c r="E7" s="3"/>
      <c r="F7" s="2" t="e">
        <f t="shared" ref="F7:F33" si="4">F6+1</f>
        <v>#VALUE!</v>
      </c>
      <c r="G7" s="3" t="e">
        <f t="shared" si="2"/>
        <v>#VALUE!</v>
      </c>
      <c r="H7" s="3"/>
      <c r="I7" s="3" t="str">
        <f>I5</f>
        <v>ENTER PENSION</v>
      </c>
      <c r="J7" s="3"/>
      <c r="K7" s="3" t="e">
        <f t="shared" si="3"/>
        <v>#VALUE!</v>
      </c>
      <c r="L7" s="3"/>
      <c r="M7" s="30" t="e">
        <f t="shared" si="0"/>
        <v>#VALUE!</v>
      </c>
    </row>
    <row r="8" spans="1:13" x14ac:dyDescent="0.25">
      <c r="A8" s="7" t="e">
        <f t="shared" ref="A8:A33" si="5">A7+1</f>
        <v>#VALUE!</v>
      </c>
      <c r="B8" s="29" t="e">
        <f t="shared" si="1"/>
        <v>#VALUE!</v>
      </c>
      <c r="C8" s="29"/>
      <c r="D8" s="29" t="str">
        <f>D5</f>
        <v>ENTER PENSION</v>
      </c>
      <c r="E8" s="29"/>
      <c r="F8" s="7" t="e">
        <f t="shared" si="4"/>
        <v>#VALUE!</v>
      </c>
      <c r="G8" s="29" t="e">
        <f t="shared" si="2"/>
        <v>#VALUE!</v>
      </c>
      <c r="H8" s="29"/>
      <c r="I8" s="29" t="str">
        <f>I5</f>
        <v>ENTER PENSION</v>
      </c>
      <c r="J8" s="29"/>
      <c r="K8" s="29" t="e">
        <f t="shared" si="3"/>
        <v>#VALUE!</v>
      </c>
      <c r="L8" s="29"/>
      <c r="M8" s="31" t="e">
        <f t="shared" si="0"/>
        <v>#VALUE!</v>
      </c>
    </row>
    <row r="9" spans="1:13" x14ac:dyDescent="0.25">
      <c r="A9" s="2" t="e">
        <f t="shared" si="5"/>
        <v>#VALUE!</v>
      </c>
      <c r="B9" s="3" t="e">
        <f t="shared" si="1"/>
        <v>#VALUE!</v>
      </c>
      <c r="C9" s="3"/>
      <c r="D9" s="3" t="str">
        <f>D5</f>
        <v>ENTER PENSION</v>
      </c>
      <c r="E9" s="3"/>
      <c r="F9" s="2" t="e">
        <f t="shared" si="4"/>
        <v>#VALUE!</v>
      </c>
      <c r="G9" s="3" t="e">
        <f t="shared" si="2"/>
        <v>#VALUE!</v>
      </c>
      <c r="H9" s="3"/>
      <c r="I9" s="3" t="str">
        <f>I5</f>
        <v>ENTER PENSION</v>
      </c>
      <c r="J9" s="3"/>
      <c r="K9" s="3" t="e">
        <f t="shared" si="3"/>
        <v>#VALUE!</v>
      </c>
      <c r="L9" s="3"/>
      <c r="M9" s="30" t="e">
        <f t="shared" si="0"/>
        <v>#VALUE!</v>
      </c>
    </row>
    <row r="10" spans="1:13" x14ac:dyDescent="0.25">
      <c r="A10" s="4" t="e">
        <f t="shared" si="5"/>
        <v>#VALUE!</v>
      </c>
      <c r="B10" s="29" t="e">
        <f t="shared" si="1"/>
        <v>#VALUE!</v>
      </c>
      <c r="C10" s="5"/>
      <c r="D10" s="5" t="str">
        <f>D5</f>
        <v>ENTER PENSION</v>
      </c>
      <c r="E10" s="5"/>
      <c r="F10" s="4" t="e">
        <f t="shared" si="4"/>
        <v>#VALUE!</v>
      </c>
      <c r="G10" s="29" t="e">
        <f t="shared" si="2"/>
        <v>#VALUE!</v>
      </c>
      <c r="H10" s="5"/>
      <c r="I10" s="5" t="str">
        <f>I5</f>
        <v>ENTER PENSION</v>
      </c>
      <c r="J10" s="5"/>
      <c r="K10" s="5" t="e">
        <f t="shared" si="3"/>
        <v>#VALUE!</v>
      </c>
      <c r="L10" s="5"/>
      <c r="M10" s="31" t="e">
        <f t="shared" si="0"/>
        <v>#VALUE!</v>
      </c>
    </row>
    <row r="11" spans="1:13" x14ac:dyDescent="0.25">
      <c r="A11" s="2" t="e">
        <f t="shared" si="5"/>
        <v>#VALUE!</v>
      </c>
      <c r="B11" s="3" t="e">
        <f t="shared" si="1"/>
        <v>#VALUE!</v>
      </c>
      <c r="C11" s="3"/>
      <c r="D11" s="3" t="str">
        <f>D5</f>
        <v>ENTER PENSION</v>
      </c>
      <c r="E11" s="3"/>
      <c r="F11" s="2" t="e">
        <f t="shared" si="4"/>
        <v>#VALUE!</v>
      </c>
      <c r="G11" s="3" t="e">
        <f t="shared" si="2"/>
        <v>#VALUE!</v>
      </c>
      <c r="H11" s="3"/>
      <c r="I11" s="3" t="str">
        <f>I5</f>
        <v>ENTER PENSION</v>
      </c>
      <c r="J11" s="3"/>
      <c r="K11" s="3" t="e">
        <f t="shared" si="3"/>
        <v>#VALUE!</v>
      </c>
      <c r="L11" s="3"/>
      <c r="M11" s="30" t="e">
        <f t="shared" si="0"/>
        <v>#VALUE!</v>
      </c>
    </row>
    <row r="12" spans="1:13" x14ac:dyDescent="0.25">
      <c r="A12" s="4" t="e">
        <f t="shared" si="5"/>
        <v>#VALUE!</v>
      </c>
      <c r="B12" s="29" t="e">
        <f t="shared" si="1"/>
        <v>#VALUE!</v>
      </c>
      <c r="C12" s="5"/>
      <c r="D12" s="5" t="str">
        <f>D5</f>
        <v>ENTER PENSION</v>
      </c>
      <c r="E12" s="5"/>
      <c r="F12" s="4" t="e">
        <f t="shared" si="4"/>
        <v>#VALUE!</v>
      </c>
      <c r="G12" s="29" t="e">
        <f t="shared" si="2"/>
        <v>#VALUE!</v>
      </c>
      <c r="H12" s="5"/>
      <c r="I12" s="5" t="str">
        <f>I5</f>
        <v>ENTER PENSION</v>
      </c>
      <c r="J12" s="5"/>
      <c r="K12" s="5" t="e">
        <f t="shared" si="3"/>
        <v>#VALUE!</v>
      </c>
      <c r="L12" s="5"/>
      <c r="M12" s="31" t="e">
        <f t="shared" si="0"/>
        <v>#VALUE!</v>
      </c>
    </row>
    <row r="13" spans="1:13" x14ac:dyDescent="0.25">
      <c r="A13" s="2" t="e">
        <f t="shared" si="5"/>
        <v>#VALUE!</v>
      </c>
      <c r="B13" s="3" t="e">
        <f t="shared" si="1"/>
        <v>#VALUE!</v>
      </c>
      <c r="C13" s="3"/>
      <c r="D13" s="3" t="str">
        <f>D5</f>
        <v>ENTER PENSION</v>
      </c>
      <c r="E13" s="3"/>
      <c r="F13" s="2" t="e">
        <f t="shared" si="4"/>
        <v>#VALUE!</v>
      </c>
      <c r="G13" s="3" t="e">
        <f t="shared" si="2"/>
        <v>#VALUE!</v>
      </c>
      <c r="H13" s="3"/>
      <c r="I13" s="3" t="str">
        <f>I5</f>
        <v>ENTER PENSION</v>
      </c>
      <c r="J13" s="3"/>
      <c r="K13" s="3" t="e">
        <f t="shared" si="3"/>
        <v>#VALUE!</v>
      </c>
      <c r="L13" s="3"/>
      <c r="M13" s="30" t="e">
        <f t="shared" si="0"/>
        <v>#VALUE!</v>
      </c>
    </row>
    <row r="14" spans="1:13" x14ac:dyDescent="0.25">
      <c r="A14" s="4" t="e">
        <f t="shared" si="5"/>
        <v>#VALUE!</v>
      </c>
      <c r="B14" s="29" t="e">
        <f t="shared" si="1"/>
        <v>#VALUE!</v>
      </c>
      <c r="C14" s="5"/>
      <c r="D14" s="5" t="str">
        <f>D5</f>
        <v>ENTER PENSION</v>
      </c>
      <c r="E14" s="5"/>
      <c r="F14" s="4" t="e">
        <f t="shared" si="4"/>
        <v>#VALUE!</v>
      </c>
      <c r="G14" s="29" t="e">
        <f t="shared" si="2"/>
        <v>#VALUE!</v>
      </c>
      <c r="H14" s="5"/>
      <c r="I14" s="5" t="str">
        <f>I5</f>
        <v>ENTER PENSION</v>
      </c>
      <c r="J14" s="5"/>
      <c r="K14" s="5" t="e">
        <f t="shared" si="3"/>
        <v>#VALUE!</v>
      </c>
      <c r="L14" s="5"/>
      <c r="M14" s="31" t="e">
        <f t="shared" si="0"/>
        <v>#VALUE!</v>
      </c>
    </row>
    <row r="15" spans="1:13" x14ac:dyDescent="0.25">
      <c r="A15" s="2" t="e">
        <f t="shared" si="5"/>
        <v>#VALUE!</v>
      </c>
      <c r="B15" s="3" t="e">
        <f t="shared" si="1"/>
        <v>#VALUE!</v>
      </c>
      <c r="C15" s="3"/>
      <c r="D15" s="3" t="str">
        <f>D5</f>
        <v>ENTER PENSION</v>
      </c>
      <c r="E15" s="3"/>
      <c r="F15" s="2" t="e">
        <f t="shared" si="4"/>
        <v>#VALUE!</v>
      </c>
      <c r="G15" s="3" t="e">
        <f t="shared" si="2"/>
        <v>#VALUE!</v>
      </c>
      <c r="H15" s="3"/>
      <c r="I15" s="3" t="str">
        <f>I5</f>
        <v>ENTER PENSION</v>
      </c>
      <c r="J15" s="3"/>
      <c r="K15" s="3" t="e">
        <f t="shared" si="3"/>
        <v>#VALUE!</v>
      </c>
      <c r="L15" s="3"/>
      <c r="M15" s="30" t="e">
        <f t="shared" si="0"/>
        <v>#VALUE!</v>
      </c>
    </row>
    <row r="16" spans="1:13" x14ac:dyDescent="0.25">
      <c r="A16" s="4" t="e">
        <f t="shared" si="5"/>
        <v>#VALUE!</v>
      </c>
      <c r="B16" s="29" t="e">
        <f t="shared" si="1"/>
        <v>#VALUE!</v>
      </c>
      <c r="C16" s="5"/>
      <c r="D16" s="5" t="str">
        <f>D5</f>
        <v>ENTER PENSION</v>
      </c>
      <c r="E16" s="5"/>
      <c r="F16" s="4" t="e">
        <f t="shared" si="4"/>
        <v>#VALUE!</v>
      </c>
      <c r="G16" s="29" t="e">
        <f t="shared" si="2"/>
        <v>#VALUE!</v>
      </c>
      <c r="H16" s="5"/>
      <c r="I16" s="5" t="str">
        <f>I5</f>
        <v>ENTER PENSION</v>
      </c>
      <c r="J16" s="5"/>
      <c r="K16" s="5" t="e">
        <f t="shared" si="3"/>
        <v>#VALUE!</v>
      </c>
      <c r="L16" s="5"/>
      <c r="M16" s="31" t="e">
        <f t="shared" si="0"/>
        <v>#VALUE!</v>
      </c>
    </row>
    <row r="17" spans="1:13" x14ac:dyDescent="0.25">
      <c r="A17" s="2" t="e">
        <f t="shared" si="5"/>
        <v>#VALUE!</v>
      </c>
      <c r="B17" s="3" t="e">
        <f t="shared" si="1"/>
        <v>#VALUE!</v>
      </c>
      <c r="C17" s="3"/>
      <c r="D17" s="3" t="str">
        <f>D5</f>
        <v>ENTER PENSION</v>
      </c>
      <c r="E17" s="3"/>
      <c r="F17" s="2" t="e">
        <f t="shared" si="4"/>
        <v>#VALUE!</v>
      </c>
      <c r="G17" s="3" t="e">
        <f t="shared" si="2"/>
        <v>#VALUE!</v>
      </c>
      <c r="H17" s="3"/>
      <c r="I17" s="3" t="str">
        <f>I5</f>
        <v>ENTER PENSION</v>
      </c>
      <c r="J17" s="3"/>
      <c r="K17" s="3" t="e">
        <f t="shared" si="3"/>
        <v>#VALUE!</v>
      </c>
      <c r="L17" s="3"/>
      <c r="M17" s="30" t="e">
        <f t="shared" si="0"/>
        <v>#VALUE!</v>
      </c>
    </row>
    <row r="18" spans="1:13" x14ac:dyDescent="0.25">
      <c r="A18" s="4" t="e">
        <f t="shared" si="5"/>
        <v>#VALUE!</v>
      </c>
      <c r="B18" s="29" t="e">
        <f t="shared" si="1"/>
        <v>#VALUE!</v>
      </c>
      <c r="C18" s="5"/>
      <c r="D18" s="5" t="str">
        <f>D5</f>
        <v>ENTER PENSION</v>
      </c>
      <c r="E18" s="5"/>
      <c r="F18" s="4" t="e">
        <f t="shared" si="4"/>
        <v>#VALUE!</v>
      </c>
      <c r="G18" s="29" t="e">
        <f t="shared" si="2"/>
        <v>#VALUE!</v>
      </c>
      <c r="H18" s="5"/>
      <c r="I18" s="5" t="str">
        <f>I5</f>
        <v>ENTER PENSION</v>
      </c>
      <c r="J18" s="5"/>
      <c r="K18" s="5" t="e">
        <f t="shared" si="3"/>
        <v>#VALUE!</v>
      </c>
      <c r="L18" s="5"/>
      <c r="M18" s="31" t="e">
        <f t="shared" si="0"/>
        <v>#VALUE!</v>
      </c>
    </row>
    <row r="19" spans="1:13" x14ac:dyDescent="0.25">
      <c r="A19" s="2" t="e">
        <f t="shared" si="5"/>
        <v>#VALUE!</v>
      </c>
      <c r="B19" s="3" t="e">
        <f t="shared" si="1"/>
        <v>#VALUE!</v>
      </c>
      <c r="C19" s="3"/>
      <c r="D19" s="3" t="str">
        <f>D5</f>
        <v>ENTER PENSION</v>
      </c>
      <c r="E19" s="3"/>
      <c r="F19" s="2" t="e">
        <f t="shared" si="4"/>
        <v>#VALUE!</v>
      </c>
      <c r="G19" s="3" t="e">
        <f t="shared" si="2"/>
        <v>#VALUE!</v>
      </c>
      <c r="H19" s="3"/>
      <c r="I19" s="3" t="str">
        <f>I5</f>
        <v>ENTER PENSION</v>
      </c>
      <c r="J19" s="3"/>
      <c r="K19" s="3" t="e">
        <f t="shared" si="3"/>
        <v>#VALUE!</v>
      </c>
      <c r="L19" s="3"/>
      <c r="M19" s="30" t="e">
        <f t="shared" si="0"/>
        <v>#VALUE!</v>
      </c>
    </row>
    <row r="20" spans="1:13" x14ac:dyDescent="0.25">
      <c r="A20" s="4" t="e">
        <f t="shared" si="5"/>
        <v>#VALUE!</v>
      </c>
      <c r="B20" s="29" t="e">
        <f t="shared" si="1"/>
        <v>#VALUE!</v>
      </c>
      <c r="C20" s="5"/>
      <c r="D20" s="5" t="str">
        <f>D5</f>
        <v>ENTER PENSION</v>
      </c>
      <c r="E20" s="5"/>
      <c r="F20" s="4" t="e">
        <f t="shared" si="4"/>
        <v>#VALUE!</v>
      </c>
      <c r="G20" s="29" t="e">
        <f t="shared" si="2"/>
        <v>#VALUE!</v>
      </c>
      <c r="H20" s="5"/>
      <c r="I20" s="5" t="str">
        <f>I5</f>
        <v>ENTER PENSION</v>
      </c>
      <c r="J20" s="5"/>
      <c r="K20" s="5" t="e">
        <f t="shared" si="3"/>
        <v>#VALUE!</v>
      </c>
      <c r="L20" s="5"/>
      <c r="M20" s="31" t="e">
        <f t="shared" si="0"/>
        <v>#VALUE!</v>
      </c>
    </row>
    <row r="21" spans="1:13" x14ac:dyDescent="0.25">
      <c r="A21" s="2" t="e">
        <f t="shared" si="5"/>
        <v>#VALUE!</v>
      </c>
      <c r="B21" s="3" t="e">
        <f t="shared" si="1"/>
        <v>#VALUE!</v>
      </c>
      <c r="C21" s="3"/>
      <c r="D21" s="3" t="str">
        <f>D5</f>
        <v>ENTER PENSION</v>
      </c>
      <c r="E21" s="3"/>
      <c r="F21" s="2" t="e">
        <f t="shared" si="4"/>
        <v>#VALUE!</v>
      </c>
      <c r="G21" s="3" t="e">
        <f t="shared" si="2"/>
        <v>#VALUE!</v>
      </c>
      <c r="H21" s="3"/>
      <c r="I21" s="3" t="str">
        <f>I5</f>
        <v>ENTER PENSION</v>
      </c>
      <c r="J21" s="3"/>
      <c r="K21" s="3" t="e">
        <f t="shared" si="3"/>
        <v>#VALUE!</v>
      </c>
      <c r="L21" s="3"/>
      <c r="M21" s="30" t="e">
        <f t="shared" si="0"/>
        <v>#VALUE!</v>
      </c>
    </row>
    <row r="22" spans="1:13" x14ac:dyDescent="0.25">
      <c r="A22" s="4" t="e">
        <f t="shared" si="5"/>
        <v>#VALUE!</v>
      </c>
      <c r="B22" s="29" t="e">
        <f t="shared" si="1"/>
        <v>#VALUE!</v>
      </c>
      <c r="C22" s="5"/>
      <c r="D22" s="5" t="str">
        <f>D5</f>
        <v>ENTER PENSION</v>
      </c>
      <c r="E22" s="5"/>
      <c r="F22" s="4" t="e">
        <f t="shared" si="4"/>
        <v>#VALUE!</v>
      </c>
      <c r="G22" s="29" t="e">
        <f t="shared" si="2"/>
        <v>#VALUE!</v>
      </c>
      <c r="H22" s="5"/>
      <c r="I22" s="5" t="str">
        <f>I5</f>
        <v>ENTER PENSION</v>
      </c>
      <c r="J22" s="5"/>
      <c r="K22" s="5" t="e">
        <f t="shared" si="3"/>
        <v>#VALUE!</v>
      </c>
      <c r="L22" s="5"/>
      <c r="M22" s="31" t="e">
        <f t="shared" si="0"/>
        <v>#VALUE!</v>
      </c>
    </row>
    <row r="23" spans="1:13" x14ac:dyDescent="0.25">
      <c r="A23" s="2" t="e">
        <f t="shared" si="5"/>
        <v>#VALUE!</v>
      </c>
      <c r="B23" s="3" t="e">
        <f t="shared" si="1"/>
        <v>#VALUE!</v>
      </c>
      <c r="C23" s="3"/>
      <c r="D23" s="3" t="str">
        <f>D5</f>
        <v>ENTER PENSION</v>
      </c>
      <c r="E23" s="3"/>
      <c r="F23" s="2" t="e">
        <f t="shared" si="4"/>
        <v>#VALUE!</v>
      </c>
      <c r="G23" s="3" t="e">
        <f t="shared" si="2"/>
        <v>#VALUE!</v>
      </c>
      <c r="H23" s="3"/>
      <c r="I23" s="3" t="str">
        <f>I5</f>
        <v>ENTER PENSION</v>
      </c>
      <c r="J23" s="3"/>
      <c r="K23" s="3" t="e">
        <f t="shared" si="3"/>
        <v>#VALUE!</v>
      </c>
      <c r="L23" s="3"/>
      <c r="M23" s="30" t="e">
        <f t="shared" si="0"/>
        <v>#VALUE!</v>
      </c>
    </row>
    <row r="24" spans="1:13" x14ac:dyDescent="0.25">
      <c r="A24" s="4" t="e">
        <f t="shared" si="5"/>
        <v>#VALUE!</v>
      </c>
      <c r="B24" s="29" t="e">
        <f t="shared" si="1"/>
        <v>#VALUE!</v>
      </c>
      <c r="C24" s="5"/>
      <c r="D24" s="5" t="str">
        <f>D5</f>
        <v>ENTER PENSION</v>
      </c>
      <c r="E24" s="5"/>
      <c r="F24" s="4" t="e">
        <f t="shared" si="4"/>
        <v>#VALUE!</v>
      </c>
      <c r="G24" s="29" t="e">
        <f t="shared" si="2"/>
        <v>#VALUE!</v>
      </c>
      <c r="H24" s="5"/>
      <c r="I24" s="5" t="str">
        <f>I5</f>
        <v>ENTER PENSION</v>
      </c>
      <c r="J24" s="5"/>
      <c r="K24" s="5" t="e">
        <f t="shared" si="3"/>
        <v>#VALUE!</v>
      </c>
      <c r="L24" s="5"/>
      <c r="M24" s="31" t="e">
        <f t="shared" si="0"/>
        <v>#VALUE!</v>
      </c>
    </row>
    <row r="25" spans="1:13" x14ac:dyDescent="0.25">
      <c r="A25" s="2" t="e">
        <f t="shared" si="5"/>
        <v>#VALUE!</v>
      </c>
      <c r="B25" s="3" t="e">
        <f t="shared" si="1"/>
        <v>#VALUE!</v>
      </c>
      <c r="C25" s="3"/>
      <c r="D25" s="3" t="str">
        <f>D5</f>
        <v>ENTER PENSION</v>
      </c>
      <c r="E25" s="3"/>
      <c r="F25" s="2" t="e">
        <f t="shared" si="4"/>
        <v>#VALUE!</v>
      </c>
      <c r="G25" s="3" t="e">
        <f t="shared" si="2"/>
        <v>#VALUE!</v>
      </c>
      <c r="H25" s="3"/>
      <c r="I25" s="3" t="str">
        <f>I5</f>
        <v>ENTER PENSION</v>
      </c>
      <c r="J25" s="3"/>
      <c r="K25" s="3" t="e">
        <f t="shared" si="3"/>
        <v>#VALUE!</v>
      </c>
      <c r="L25" s="3"/>
      <c r="M25" s="30" t="e">
        <f t="shared" si="0"/>
        <v>#VALUE!</v>
      </c>
    </row>
    <row r="26" spans="1:13" x14ac:dyDescent="0.25">
      <c r="A26" s="4" t="e">
        <f t="shared" si="5"/>
        <v>#VALUE!</v>
      </c>
      <c r="B26" s="29" t="e">
        <f t="shared" si="1"/>
        <v>#VALUE!</v>
      </c>
      <c r="C26" s="5"/>
      <c r="D26" s="5" t="str">
        <f t="shared" ref="D26:D33" si="6">D5</f>
        <v>ENTER PENSION</v>
      </c>
      <c r="E26" s="5"/>
      <c r="F26" s="4" t="e">
        <f t="shared" si="4"/>
        <v>#VALUE!</v>
      </c>
      <c r="G26" s="29" t="e">
        <f t="shared" si="2"/>
        <v>#VALUE!</v>
      </c>
      <c r="H26" s="5"/>
      <c r="I26" s="5" t="str">
        <f>I5</f>
        <v>ENTER PENSION</v>
      </c>
      <c r="J26" s="5"/>
      <c r="K26" s="5" t="e">
        <f t="shared" si="3"/>
        <v>#VALUE!</v>
      </c>
      <c r="L26" s="5"/>
      <c r="M26" s="31" t="e">
        <f t="shared" si="0"/>
        <v>#VALUE!</v>
      </c>
    </row>
    <row r="27" spans="1:13" x14ac:dyDescent="0.25">
      <c r="A27" s="2" t="e">
        <f>A26+1</f>
        <v>#VALUE!</v>
      </c>
      <c r="B27" s="3" t="e">
        <f t="shared" si="1"/>
        <v>#VALUE!</v>
      </c>
      <c r="C27" s="3"/>
      <c r="D27" s="3" t="str">
        <f t="shared" si="6"/>
        <v>ENTER PENSION</v>
      </c>
      <c r="E27" s="3"/>
      <c r="F27" s="2" t="e">
        <f t="shared" si="4"/>
        <v>#VALUE!</v>
      </c>
      <c r="G27" s="3" t="e">
        <f t="shared" si="2"/>
        <v>#VALUE!</v>
      </c>
      <c r="H27" s="3"/>
      <c r="I27" s="3" t="str">
        <f>I5</f>
        <v>ENTER PENSION</v>
      </c>
      <c r="J27" s="3"/>
      <c r="K27" s="3" t="e">
        <f t="shared" si="3"/>
        <v>#VALUE!</v>
      </c>
      <c r="L27" s="3"/>
      <c r="M27" s="30" t="e">
        <f t="shared" si="0"/>
        <v>#VALUE!</v>
      </c>
    </row>
    <row r="28" spans="1:13" x14ac:dyDescent="0.25">
      <c r="A28" s="4" t="e">
        <f t="shared" si="5"/>
        <v>#VALUE!</v>
      </c>
      <c r="B28" s="29" t="e">
        <f t="shared" si="1"/>
        <v>#VALUE!</v>
      </c>
      <c r="C28" s="5"/>
      <c r="D28" s="5" t="str">
        <f t="shared" si="6"/>
        <v>ENTER PENSION</v>
      </c>
      <c r="E28" s="5"/>
      <c r="F28" s="4" t="e">
        <f t="shared" si="4"/>
        <v>#VALUE!</v>
      </c>
      <c r="G28" s="29" t="e">
        <f t="shared" si="2"/>
        <v>#VALUE!</v>
      </c>
      <c r="H28" s="5"/>
      <c r="I28" s="5" t="str">
        <f>I5</f>
        <v>ENTER PENSION</v>
      </c>
      <c r="J28" s="5"/>
      <c r="K28" s="5" t="e">
        <f t="shared" si="3"/>
        <v>#VALUE!</v>
      </c>
      <c r="L28" s="5"/>
      <c r="M28" s="31" t="e">
        <f t="shared" si="0"/>
        <v>#VALUE!</v>
      </c>
    </row>
    <row r="29" spans="1:13" x14ac:dyDescent="0.25">
      <c r="A29" s="2" t="e">
        <f t="shared" si="5"/>
        <v>#VALUE!</v>
      </c>
      <c r="B29" s="3" t="e">
        <f t="shared" si="1"/>
        <v>#VALUE!</v>
      </c>
      <c r="C29" s="3"/>
      <c r="D29" s="3" t="str">
        <f t="shared" si="6"/>
        <v>ENTER PENSION</v>
      </c>
      <c r="E29" s="3"/>
      <c r="F29" s="2" t="e">
        <f t="shared" si="4"/>
        <v>#VALUE!</v>
      </c>
      <c r="G29" s="3" t="e">
        <f t="shared" si="2"/>
        <v>#VALUE!</v>
      </c>
      <c r="H29" s="3"/>
      <c r="I29" s="3" t="str">
        <f>I5</f>
        <v>ENTER PENSION</v>
      </c>
      <c r="J29" s="3"/>
      <c r="K29" s="3" t="e">
        <f t="shared" si="3"/>
        <v>#VALUE!</v>
      </c>
      <c r="L29" s="3"/>
      <c r="M29" s="30" t="e">
        <f t="shared" si="0"/>
        <v>#VALUE!</v>
      </c>
    </row>
    <row r="30" spans="1:13" x14ac:dyDescent="0.25">
      <c r="A30" s="7" t="e">
        <f t="shared" si="5"/>
        <v>#VALUE!</v>
      </c>
      <c r="B30" s="29" t="e">
        <f t="shared" si="1"/>
        <v>#VALUE!</v>
      </c>
      <c r="C30" s="29"/>
      <c r="D30" s="29" t="str">
        <f t="shared" si="6"/>
        <v>ENTER PENSION</v>
      </c>
      <c r="E30" s="29"/>
      <c r="F30" s="7" t="e">
        <f t="shared" si="4"/>
        <v>#VALUE!</v>
      </c>
      <c r="G30" s="29" t="e">
        <f t="shared" si="2"/>
        <v>#VALUE!</v>
      </c>
      <c r="H30" s="29"/>
      <c r="I30" s="29" t="str">
        <f>I5</f>
        <v>ENTER PENSION</v>
      </c>
      <c r="J30" s="29"/>
      <c r="K30" s="29" t="e">
        <f t="shared" si="3"/>
        <v>#VALUE!</v>
      </c>
      <c r="L30" s="29"/>
      <c r="M30" s="31" t="e">
        <f t="shared" si="0"/>
        <v>#VALUE!</v>
      </c>
    </row>
    <row r="31" spans="1:13" x14ac:dyDescent="0.25">
      <c r="A31" s="2" t="e">
        <f t="shared" si="5"/>
        <v>#VALUE!</v>
      </c>
      <c r="B31" s="3" t="e">
        <f t="shared" si="1"/>
        <v>#VALUE!</v>
      </c>
      <c r="C31" s="3"/>
      <c r="D31" s="3" t="str">
        <f t="shared" si="6"/>
        <v>ENTER PENSION</v>
      </c>
      <c r="E31" s="3"/>
      <c r="F31" s="2" t="e">
        <f t="shared" si="4"/>
        <v>#VALUE!</v>
      </c>
      <c r="G31" s="3" t="e">
        <f t="shared" si="2"/>
        <v>#VALUE!</v>
      </c>
      <c r="H31" s="3"/>
      <c r="I31" s="3" t="str">
        <f>I5</f>
        <v>ENTER PENSION</v>
      </c>
      <c r="J31" s="3"/>
      <c r="K31" s="3" t="e">
        <f t="shared" si="3"/>
        <v>#VALUE!</v>
      </c>
      <c r="L31" s="3"/>
      <c r="M31" s="30" t="e">
        <f t="shared" si="0"/>
        <v>#VALUE!</v>
      </c>
    </row>
    <row r="32" spans="1:13" x14ac:dyDescent="0.25">
      <c r="A32" s="7" t="e">
        <f t="shared" si="5"/>
        <v>#VALUE!</v>
      </c>
      <c r="B32" s="29" t="e">
        <f t="shared" si="1"/>
        <v>#VALUE!</v>
      </c>
      <c r="C32" s="29"/>
      <c r="D32" s="29" t="str">
        <f t="shared" si="6"/>
        <v>ENTER PENSION</v>
      </c>
      <c r="E32" s="29"/>
      <c r="F32" s="7" t="e">
        <f t="shared" si="4"/>
        <v>#VALUE!</v>
      </c>
      <c r="G32" s="29" t="e">
        <f t="shared" si="2"/>
        <v>#VALUE!</v>
      </c>
      <c r="H32" s="29"/>
      <c r="I32" s="29" t="str">
        <f>I5</f>
        <v>ENTER PENSION</v>
      </c>
      <c r="J32" s="29"/>
      <c r="K32" s="29" t="e">
        <f t="shared" si="3"/>
        <v>#VALUE!</v>
      </c>
      <c r="L32" s="29"/>
      <c r="M32" s="31" t="e">
        <f t="shared" si="0"/>
        <v>#VALUE!</v>
      </c>
    </row>
    <row r="33" spans="1:13" x14ac:dyDescent="0.25">
      <c r="A33" s="2" t="e">
        <f t="shared" si="5"/>
        <v>#VALUE!</v>
      </c>
      <c r="B33" s="3" t="e">
        <f t="shared" si="1"/>
        <v>#VALUE!</v>
      </c>
      <c r="C33" s="3"/>
      <c r="D33" s="3" t="str">
        <f t="shared" si="6"/>
        <v>ENTER PENSION</v>
      </c>
      <c r="E33" s="3"/>
      <c r="F33" s="2" t="e">
        <f t="shared" si="4"/>
        <v>#VALUE!</v>
      </c>
      <c r="G33" s="3" t="e">
        <f t="shared" si="2"/>
        <v>#VALUE!</v>
      </c>
      <c r="H33" s="3"/>
      <c r="I33" s="3" t="str">
        <f>I5</f>
        <v>ENTER PENSION</v>
      </c>
      <c r="J33" s="3"/>
      <c r="K33" s="3" t="e">
        <f t="shared" si="3"/>
        <v>#VALUE!</v>
      </c>
      <c r="L33" s="3"/>
      <c r="M33" s="30" t="e">
        <f t="shared" si="0"/>
        <v>#VALUE!</v>
      </c>
    </row>
    <row r="34" spans="1:13" x14ac:dyDescent="0.25">
      <c r="A34" s="4"/>
      <c r="B34" s="5"/>
      <c r="C34" s="5"/>
      <c r="D34" s="5"/>
      <c r="E34" s="5"/>
      <c r="F34" s="4"/>
      <c r="G34" s="5"/>
      <c r="H34" s="5"/>
      <c r="I34" s="5"/>
      <c r="J34" s="5"/>
      <c r="K34" s="5"/>
      <c r="L34" s="5"/>
      <c r="M34" s="6"/>
    </row>
    <row r="35" spans="1:13" x14ac:dyDescent="0.25">
      <c r="A35" s="2"/>
      <c r="B35" s="3" t="e">
        <f>SUM(B5:B33)</f>
        <v>#VALUE!</v>
      </c>
      <c r="C35" s="3"/>
      <c r="D35" s="3">
        <f>SUM(D5:D33)</f>
        <v>0</v>
      </c>
      <c r="E35" s="3"/>
      <c r="F35" s="3"/>
      <c r="G35" s="3" t="e">
        <f>SUM(G5:G33)</f>
        <v>#VALUE!</v>
      </c>
      <c r="H35" s="3"/>
      <c r="I35" s="3">
        <f>SUM(I5:I33)</f>
        <v>0</v>
      </c>
      <c r="J35" s="3"/>
      <c r="K35" s="3"/>
      <c r="L35" s="3"/>
      <c r="M35" s="3"/>
    </row>
    <row r="36" spans="1:13" x14ac:dyDescent="0.25">
      <c r="I36" s="1"/>
      <c r="J36" s="1"/>
    </row>
    <row r="37" spans="1:13" x14ac:dyDescent="0.25">
      <c r="A37" t="s">
        <v>35</v>
      </c>
    </row>
    <row r="38" spans="1:13" x14ac:dyDescent="0.25">
      <c r="A38" t="s">
        <v>36</v>
      </c>
    </row>
    <row r="39" spans="1:13" x14ac:dyDescent="0.25">
      <c r="A39" t="s">
        <v>37</v>
      </c>
      <c r="B39" s="32"/>
    </row>
  </sheetData>
  <dataConsolidate/>
  <mergeCells count="17">
    <mergeCell ref="G3:G4"/>
    <mergeCell ref="K3:K4"/>
    <mergeCell ref="A1:M1"/>
    <mergeCell ref="D3:D4"/>
    <mergeCell ref="A3:A4"/>
    <mergeCell ref="C3:C4"/>
    <mergeCell ref="E3:E4"/>
    <mergeCell ref="F3:F4"/>
    <mergeCell ref="H3:H4"/>
    <mergeCell ref="I3:I4"/>
    <mergeCell ref="J3:J4"/>
    <mergeCell ref="A2:E2"/>
    <mergeCell ref="F2:J2"/>
    <mergeCell ref="K2:M2"/>
    <mergeCell ref="M3:M4"/>
    <mergeCell ref="L3:L4"/>
    <mergeCell ref="B3:B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S&amp;P 1997-2022 VS HIGHEST PAR</vt:lpstr>
      <vt:lpstr>INCOME PLANNING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JackH</dc:creator>
  <cp:lastModifiedBy>D'Andre Clayton</cp:lastModifiedBy>
  <cp:lastPrinted>2020-10-14T04:26:42Z</cp:lastPrinted>
  <dcterms:created xsi:type="dcterms:W3CDTF">2017-11-13T19:25:53Z</dcterms:created>
  <dcterms:modified xsi:type="dcterms:W3CDTF">2025-11-06T14:11:18Z</dcterms:modified>
</cp:coreProperties>
</file>